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Лист1!$A$1:$J$67</definedName>
  </definedNames>
  <calcPr calcId="125725"/>
</workbook>
</file>

<file path=xl/calcChain.xml><?xml version="1.0" encoding="utf-8"?>
<calcChain xmlns="http://schemas.openxmlformats.org/spreadsheetml/2006/main">
  <c r="E53" i="1"/>
  <c r="E66"/>
  <c r="E18"/>
  <c r="E19"/>
  <c r="E16"/>
  <c r="E14"/>
  <c r="G31"/>
  <c r="F53"/>
  <c r="F36"/>
  <c r="H31"/>
  <c r="G59"/>
  <c r="H59"/>
  <c r="I59"/>
  <c r="J59"/>
  <c r="F59"/>
  <c r="G50"/>
  <c r="H50"/>
  <c r="I50"/>
  <c r="J50"/>
  <c r="F50"/>
  <c r="G48"/>
  <c r="H48"/>
  <c r="I48"/>
  <c r="J48"/>
  <c r="F48"/>
  <c r="G36"/>
  <c r="H36"/>
  <c r="I36"/>
  <c r="J36"/>
  <c r="G33"/>
  <c r="H33"/>
  <c r="I33"/>
  <c r="J33"/>
  <c r="F33"/>
  <c r="G26"/>
  <c r="H26"/>
  <c r="I26"/>
  <c r="J26"/>
  <c r="F26"/>
  <c r="G23"/>
  <c r="H23"/>
  <c r="I23"/>
  <c r="J23"/>
  <c r="F23"/>
  <c r="G20"/>
  <c r="H20"/>
  <c r="I20"/>
  <c r="J20"/>
  <c r="F20"/>
  <c r="G17"/>
  <c r="I17"/>
  <c r="J17"/>
  <c r="F17"/>
  <c r="G14"/>
  <c r="H14"/>
  <c r="I14"/>
  <c r="J14"/>
  <c r="F14"/>
  <c r="I31"/>
  <c r="J31"/>
  <c r="G30"/>
  <c r="H30"/>
  <c r="I30"/>
  <c r="J30"/>
  <c r="F30"/>
  <c r="F31"/>
  <c r="F29" s="1"/>
  <c r="G41"/>
  <c r="H41"/>
  <c r="I41"/>
  <c r="J41"/>
  <c r="G40"/>
  <c r="H40"/>
  <c r="I40"/>
  <c r="J40"/>
  <c r="F40"/>
  <c r="F41"/>
  <c r="E37"/>
  <c r="E38"/>
  <c r="E60"/>
  <c r="E62" s="1"/>
  <c r="E64" s="1"/>
  <c r="F62"/>
  <c r="F61" s="1"/>
  <c r="G62"/>
  <c r="G64" s="1"/>
  <c r="G63" s="1"/>
  <c r="H62"/>
  <c r="H61" s="1"/>
  <c r="I62"/>
  <c r="I61" s="1"/>
  <c r="J62"/>
  <c r="J61" s="1"/>
  <c r="F55"/>
  <c r="G53"/>
  <c r="G52" s="1"/>
  <c r="G54" s="1"/>
  <c r="H53"/>
  <c r="H55" s="1"/>
  <c r="I53"/>
  <c r="I52" s="1"/>
  <c r="I54" s="1"/>
  <c r="J53"/>
  <c r="J52" s="1"/>
  <c r="J54" s="1"/>
  <c r="E51"/>
  <c r="E49"/>
  <c r="E35"/>
  <c r="E22"/>
  <c r="E25"/>
  <c r="E28"/>
  <c r="H17" l="1"/>
  <c r="E17" s="1"/>
  <c r="E36"/>
  <c r="G44"/>
  <c r="J29"/>
  <c r="G61"/>
  <c r="E61" s="1"/>
  <c r="E59"/>
  <c r="I29"/>
  <c r="H52"/>
  <c r="H54" s="1"/>
  <c r="F52"/>
  <c r="H29"/>
  <c r="E50"/>
  <c r="E48"/>
  <c r="G29"/>
  <c r="E33"/>
  <c r="E26"/>
  <c r="E23"/>
  <c r="E20"/>
  <c r="I39"/>
  <c r="F43"/>
  <c r="F66" s="1"/>
  <c r="G43"/>
  <c r="G66" s="1"/>
  <c r="I43"/>
  <c r="I66" s="1"/>
  <c r="G39"/>
  <c r="E41"/>
  <c r="F44"/>
  <c r="F39"/>
  <c r="H39"/>
  <c r="H43"/>
  <c r="H66" s="1"/>
  <c r="E30"/>
  <c r="J39"/>
  <c r="E40"/>
  <c r="J43"/>
  <c r="J66" s="1"/>
  <c r="E31"/>
  <c r="H44"/>
  <c r="J44"/>
  <c r="I44"/>
  <c r="J55"/>
  <c r="I55"/>
  <c r="E55"/>
  <c r="G55"/>
  <c r="J64"/>
  <c r="J63" s="1"/>
  <c r="I64"/>
  <c r="I63" s="1"/>
  <c r="H64"/>
  <c r="H63" s="1"/>
  <c r="F64"/>
  <c r="F63" s="1"/>
  <c r="E39" l="1"/>
  <c r="E63"/>
  <c r="E52"/>
  <c r="F54"/>
  <c r="E54" s="1"/>
  <c r="E29"/>
  <c r="J42"/>
  <c r="I42"/>
  <c r="H42"/>
  <c r="F42"/>
  <c r="G42"/>
  <c r="F67"/>
  <c r="F65" s="1"/>
  <c r="H67"/>
  <c r="H65" s="1"/>
  <c r="E43"/>
  <c r="G67"/>
  <c r="G65" s="1"/>
  <c r="J67"/>
  <c r="J65" s="1"/>
  <c r="I67"/>
  <c r="I65" s="1"/>
  <c r="E44"/>
  <c r="E65" l="1"/>
  <c r="E42"/>
  <c r="E67"/>
</calcChain>
</file>

<file path=xl/sharedStrings.xml><?xml version="1.0" encoding="utf-8"?>
<sst xmlns="http://schemas.openxmlformats.org/spreadsheetml/2006/main" count="111" uniqueCount="61">
  <si>
    <t>Перечень программных мероприятий</t>
  </si>
  <si>
    <t>№ п/п</t>
  </si>
  <si>
    <t>Мероприятия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</si>
  <si>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</si>
  <si>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</si>
  <si>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</si>
  <si>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</si>
  <si>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</si>
  <si>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1.1.</t>
  </si>
  <si>
    <t>бюджет автономного  округа</t>
  </si>
  <si>
    <t>местный бюджет</t>
  </si>
  <si>
    <t>1.2.</t>
  </si>
  <si>
    <t>1.3.</t>
  </si>
  <si>
    <t>Итого по задаче 1</t>
  </si>
  <si>
    <t>Итого по задаче 2</t>
  </si>
  <si>
    <t>2.1.</t>
  </si>
  <si>
    <t>Бюджет автономного округа</t>
  </si>
  <si>
    <t>Всего по муниципальной программе</t>
  </si>
  <si>
    <t>2014
 год</t>
  </si>
  <si>
    <t>2015
 год</t>
  </si>
  <si>
    <t>2016
год</t>
  </si>
  <si>
    <t>2017
 год</t>
  </si>
  <si>
    <t>2018
 год</t>
  </si>
  <si>
    <t>1.4.</t>
  </si>
  <si>
    <t>1.5.</t>
  </si>
  <si>
    <t>2.2.</t>
  </si>
  <si>
    <t>Задача 2. Повышение профессионального уровня  управленческих кадров</t>
  </si>
  <si>
    <t>Повышение профессионального уровня лиц, включенных  в резерв управленческих кадров</t>
  </si>
  <si>
    <t>Подпрограмма 2 «Обеспечение исполнения полномочий Думы Березовского района»</t>
  </si>
  <si>
    <t>Дума Березовского района</t>
  </si>
  <si>
    <t xml:space="preserve">Повышение квалификации муниципальных служащих: - без отрыва от производства; - с отрывом от производства; - дистанционно с применением  современных  образовательных  технологий </t>
  </si>
  <si>
    <t>Подпрограмма 1 «Обеспечение исполнения полномочий администрации Березовского района и подведомственных ей учреждений»</t>
  </si>
  <si>
    <t>Задача 1. Обеспечение деятельности администрации Березовского района и подведомственных ей учреждений</t>
  </si>
  <si>
    <t>Администрация Березовского района (управление по бухгалтерскому учету и отчетности администрации Березовского района)</t>
  </si>
  <si>
    <t>Администрация Березовского района (отдел кадров и муниципальной службы администрации Березовского района)</t>
  </si>
  <si>
    <t xml:space="preserve">Задача 3. Обеспечение деятельности Думы Березовского района </t>
  </si>
  <si>
    <t>3.1.</t>
  </si>
  <si>
    <t>3.2.</t>
  </si>
  <si>
    <t>Итого по задаче 3</t>
  </si>
  <si>
    <t>Всего по подпрограмме 2</t>
  </si>
  <si>
    <t>Всего по подпрограмме 1</t>
  </si>
  <si>
    <t>4.1.</t>
  </si>
  <si>
    <t>Итого по задаче 4</t>
  </si>
  <si>
    <t>Всего по подпрограмме 3</t>
  </si>
  <si>
    <t>Цель: развитие и обеспечение эффективности и результативности деятельности муниципальных служащих в Березовском районе, направленные на создание профессиональной, ориентированной на интересы населения, открытой деятельности муниципальных служащих</t>
  </si>
  <si>
    <t>Обеспечение выполнения полномочий и функций Думы Березовского района (аппарат управления)</t>
  </si>
  <si>
    <t>Обеспечение выполнения полномочий и функций Думы Березовского района (глава района)</t>
  </si>
  <si>
    <t>Обеспечение выполнения полномочий и функций МКУ "ЦБО"</t>
  </si>
  <si>
    <t>Обеспечение выполнения полномочий и функций МКУ ХЭС АБР</t>
  </si>
  <si>
    <t>Обеспечение выполнения полномочий и функций администрации Березовского района (аппарат управления)</t>
  </si>
  <si>
    <t>Обеспечение выполнения полномочий и функций администрации Березовского района (глава администрации)</t>
  </si>
  <si>
    <t>Цель: организация деятельности Думы Березовского района для решения вопросов местного значения.</t>
  </si>
  <si>
    <t>Дополнительное пенсионное обеспечение за выслугу лет служащим, вышедшим на пенсию с муниципальной должности</t>
  </si>
  <si>
    <t>Приложение 2 к постановлению администрации Березовского района</t>
  </si>
  <si>
    <t>Администрация Березовского района (отдел по бухгалтерскому учету и отчетности администрации Березовского района)</t>
  </si>
  <si>
    <t>Управления капитального  строительства и ремонта</t>
  </si>
  <si>
    <t>Подпрограмма 3 «Обеспечение исполнения полномочий управления капитального строительства и ремонта»</t>
  </si>
  <si>
    <t>Задача 4. Обеспечение деятельности Управления капитального  строительства и ремонта  администрации Березовского района</t>
  </si>
  <si>
    <t>Обеспечение выполнения полномочий и функций  Управления капитального  строительства и ремонта администрацииБерезовского района</t>
  </si>
  <si>
    <t>Приложение 2 к муниципальной программе  "Совершенствование муниципального управления Березовского района на 2014 год и плановый период 2015-2018 годов"</t>
  </si>
  <si>
    <t>от11.02.2015 № 211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</si>
</sst>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64" fontId="0" fillId="0" borderId="0" xfId="0" applyNumberForma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3"/>
  <sheetViews>
    <sheetView tabSelected="1" view="pageBreakPreview" zoomScaleNormal="75" zoomScaleSheetLayoutView="100" workbookViewId="0">
      <pane ySplit="10" topLeftCell="A11" activePane="bottomLeft" state="frozen"/>
      <selection pane="bottomLeft" activeCell="G3" sqref="G3:J3"/>
    </sheetView>
  </sheetViews>
  <sheetFormatPr defaultRowHeight="15"/>
  <cols>
    <col min="1" max="1" width="5.140625" style="17" customWidth="1"/>
    <col min="2" max="2" width="18" style="17" customWidth="1"/>
    <col min="3" max="3" width="16.28515625" style="17" customWidth="1"/>
    <col min="4" max="4" width="21.42578125" style="17" customWidth="1"/>
    <col min="5" max="5" width="14.7109375" style="17" customWidth="1"/>
    <col min="6" max="6" width="13.85546875" style="17" bestFit="1" customWidth="1"/>
    <col min="7" max="10" width="12.42578125" style="17" bestFit="1" customWidth="1"/>
    <col min="11" max="16384" width="9.140625" style="17"/>
  </cols>
  <sheetData>
    <row r="1" spans="1:14" ht="16.5">
      <c r="A1" s="16"/>
      <c r="B1" s="3"/>
      <c r="C1" s="3"/>
      <c r="D1" s="3"/>
      <c r="E1" s="48" t="s">
        <v>53</v>
      </c>
      <c r="F1" s="48"/>
      <c r="G1" s="48"/>
      <c r="H1" s="48"/>
      <c r="I1" s="48"/>
      <c r="J1" s="48"/>
      <c r="K1" s="21"/>
    </row>
    <row r="2" spans="1:14" ht="16.5" customHeight="1">
      <c r="A2" s="16"/>
      <c r="B2" s="16"/>
      <c r="C2" s="16"/>
      <c r="D2" s="16"/>
      <c r="E2" s="16"/>
      <c r="F2" s="16"/>
      <c r="G2" s="48" t="s">
        <v>60</v>
      </c>
      <c r="H2" s="48"/>
      <c r="I2" s="48"/>
      <c r="J2" s="48"/>
      <c r="K2" s="21"/>
    </row>
    <row r="3" spans="1:14" ht="66" customHeight="1">
      <c r="A3" s="16"/>
      <c r="B3" s="3"/>
      <c r="C3" s="3"/>
      <c r="D3" s="3"/>
      <c r="E3" s="16"/>
      <c r="F3" s="16"/>
      <c r="G3" s="49" t="s">
        <v>59</v>
      </c>
      <c r="H3" s="49"/>
      <c r="I3" s="49"/>
      <c r="J3" s="49"/>
      <c r="K3" s="20"/>
    </row>
    <row r="4" spans="1:14" ht="12" customHeight="1">
      <c r="A4" s="18"/>
      <c r="B4" s="16"/>
      <c r="C4" s="16"/>
      <c r="D4" s="16"/>
      <c r="E4" s="16"/>
      <c r="F4" s="16"/>
    </row>
    <row r="5" spans="1:14" ht="18.75">
      <c r="A5" s="47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1"/>
    </row>
    <row r="6" spans="1:14" ht="8.25" customHeight="1">
      <c r="A6" s="4"/>
      <c r="B6" s="16"/>
      <c r="C6" s="16"/>
      <c r="D6" s="16"/>
      <c r="E6" s="16"/>
      <c r="F6" s="16"/>
      <c r="G6" s="16"/>
      <c r="H6" s="16"/>
      <c r="I6" s="16"/>
      <c r="J6" s="16"/>
    </row>
    <row r="7" spans="1:14" ht="58.5" customHeight="1">
      <c r="A7" s="30" t="s">
        <v>1</v>
      </c>
      <c r="B7" s="30" t="s">
        <v>2</v>
      </c>
      <c r="C7" s="30" t="s">
        <v>3</v>
      </c>
      <c r="D7" s="30" t="s">
        <v>4</v>
      </c>
      <c r="E7" s="30" t="s">
        <v>5</v>
      </c>
      <c r="F7" s="30"/>
      <c r="G7" s="30"/>
      <c r="H7" s="30"/>
      <c r="I7" s="30"/>
      <c r="J7" s="30"/>
    </row>
    <row r="8" spans="1:14" ht="15.75">
      <c r="A8" s="30"/>
      <c r="B8" s="30"/>
      <c r="C8" s="30"/>
      <c r="D8" s="30"/>
      <c r="E8" s="30" t="s">
        <v>6</v>
      </c>
      <c r="F8" s="30" t="s">
        <v>7</v>
      </c>
      <c r="G8" s="30"/>
      <c r="H8" s="30"/>
      <c r="I8" s="30"/>
      <c r="J8" s="30"/>
    </row>
    <row r="9" spans="1:14" ht="33" customHeight="1">
      <c r="A9" s="30"/>
      <c r="B9" s="30"/>
      <c r="C9" s="30"/>
      <c r="D9" s="30"/>
      <c r="E9" s="30"/>
      <c r="F9" s="14" t="s">
        <v>18</v>
      </c>
      <c r="G9" s="14" t="s">
        <v>19</v>
      </c>
      <c r="H9" s="14" t="s">
        <v>20</v>
      </c>
      <c r="I9" s="14" t="s">
        <v>21</v>
      </c>
      <c r="J9" s="14" t="s">
        <v>22</v>
      </c>
    </row>
    <row r="10" spans="1:14" ht="15.7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4" ht="54" customHeight="1">
      <c r="A11" s="14"/>
      <c r="B11" s="30" t="s">
        <v>44</v>
      </c>
      <c r="C11" s="30"/>
      <c r="D11" s="30"/>
      <c r="E11" s="30"/>
      <c r="F11" s="30"/>
      <c r="G11" s="30"/>
      <c r="H11" s="30"/>
      <c r="I11" s="30"/>
      <c r="J11" s="30"/>
    </row>
    <row r="12" spans="1:14" ht="52.5" customHeight="1">
      <c r="A12" s="14"/>
      <c r="B12" s="23" t="s">
        <v>31</v>
      </c>
      <c r="C12" s="23"/>
      <c r="D12" s="23"/>
      <c r="E12" s="23"/>
      <c r="F12" s="23"/>
      <c r="G12" s="23"/>
      <c r="H12" s="23"/>
      <c r="I12" s="23"/>
      <c r="J12" s="23"/>
    </row>
    <row r="13" spans="1:14" ht="20.25" customHeight="1">
      <c r="A13" s="14"/>
      <c r="B13" s="30" t="s">
        <v>32</v>
      </c>
      <c r="C13" s="30"/>
      <c r="D13" s="30"/>
      <c r="E13" s="30"/>
      <c r="F13" s="30"/>
      <c r="G13" s="30"/>
      <c r="H13" s="30"/>
      <c r="I13" s="30"/>
      <c r="J13" s="30"/>
    </row>
    <row r="14" spans="1:14" ht="58.5" customHeight="1">
      <c r="A14" s="30" t="s">
        <v>8</v>
      </c>
      <c r="B14" s="31" t="s">
        <v>50</v>
      </c>
      <c r="C14" s="31" t="s">
        <v>54</v>
      </c>
      <c r="D14" s="5" t="s">
        <v>6</v>
      </c>
      <c r="E14" s="6">
        <f>F14+G14+H14+I14+J14</f>
        <v>17399.599999999999</v>
      </c>
      <c r="F14" s="6">
        <f>F15+F16</f>
        <v>5309.6</v>
      </c>
      <c r="G14" s="6">
        <f t="shared" ref="G14:J14" si="0">G15+G16</f>
        <v>3390</v>
      </c>
      <c r="H14" s="6">
        <f t="shared" si="0"/>
        <v>2900</v>
      </c>
      <c r="I14" s="6">
        <f t="shared" si="0"/>
        <v>2900</v>
      </c>
      <c r="J14" s="6">
        <f t="shared" si="0"/>
        <v>2900</v>
      </c>
    </row>
    <row r="15" spans="1:14" ht="63.75" customHeight="1">
      <c r="A15" s="30"/>
      <c r="B15" s="32"/>
      <c r="C15" s="32"/>
      <c r="D15" s="7" t="s">
        <v>9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L15" s="19"/>
      <c r="M15" s="19"/>
      <c r="N15" s="19"/>
    </row>
    <row r="16" spans="1:14" ht="42" customHeight="1">
      <c r="A16" s="30"/>
      <c r="B16" s="37"/>
      <c r="C16" s="37"/>
      <c r="D16" s="22" t="s">
        <v>10</v>
      </c>
      <c r="E16" s="8">
        <f>F16+G16+H16+I16+J16</f>
        <v>17399.599999999999</v>
      </c>
      <c r="F16" s="8">
        <v>5309.6</v>
      </c>
      <c r="G16" s="8">
        <v>3390</v>
      </c>
      <c r="H16" s="8">
        <v>2900</v>
      </c>
      <c r="I16" s="8">
        <v>2900</v>
      </c>
      <c r="J16" s="8">
        <v>2900</v>
      </c>
    </row>
    <row r="17" spans="1:10" ht="45" customHeight="1">
      <c r="A17" s="30" t="s">
        <v>11</v>
      </c>
      <c r="B17" s="31" t="s">
        <v>49</v>
      </c>
      <c r="C17" s="31" t="s">
        <v>54</v>
      </c>
      <c r="D17" s="5" t="s">
        <v>6</v>
      </c>
      <c r="E17" s="6">
        <f>F17+G17+H17+I17+J17</f>
        <v>640091.69999999995</v>
      </c>
      <c r="F17" s="6">
        <f>F18+F19</f>
        <v>179917</v>
      </c>
      <c r="G17" s="6">
        <f t="shared" ref="G17:J17" si="1">G18+G19</f>
        <v>132532.20000000001</v>
      </c>
      <c r="H17" s="6">
        <f t="shared" si="1"/>
        <v>77760.3</v>
      </c>
      <c r="I17" s="6">
        <f t="shared" si="1"/>
        <v>124941.1</v>
      </c>
      <c r="J17" s="6">
        <f t="shared" si="1"/>
        <v>124941.1</v>
      </c>
    </row>
    <row r="18" spans="1:10" ht="62.25" customHeight="1">
      <c r="A18" s="30"/>
      <c r="B18" s="32"/>
      <c r="C18" s="32"/>
      <c r="D18" s="7" t="s">
        <v>9</v>
      </c>
      <c r="E18" s="8">
        <f>F18+G18+H18+I18+J18</f>
        <v>53721.8</v>
      </c>
      <c r="F18" s="8">
        <v>12013.8</v>
      </c>
      <c r="G18" s="8">
        <v>10427</v>
      </c>
      <c r="H18" s="8">
        <v>10427</v>
      </c>
      <c r="I18" s="8">
        <v>10427</v>
      </c>
      <c r="J18" s="8">
        <v>10427</v>
      </c>
    </row>
    <row r="19" spans="1:10" ht="62.25" customHeight="1">
      <c r="A19" s="30"/>
      <c r="B19" s="32"/>
      <c r="C19" s="32"/>
      <c r="D19" s="15" t="s">
        <v>10</v>
      </c>
      <c r="E19" s="8">
        <f>F19+G19+H19+I19+J19</f>
        <v>586369.9</v>
      </c>
      <c r="F19" s="8">
        <v>167903.2</v>
      </c>
      <c r="G19" s="8">
        <v>122105.2</v>
      </c>
      <c r="H19" s="8">
        <v>67333.3</v>
      </c>
      <c r="I19" s="8">
        <v>114514.1</v>
      </c>
      <c r="J19" s="8">
        <v>114514.1</v>
      </c>
    </row>
    <row r="20" spans="1:10" ht="27" customHeight="1">
      <c r="A20" s="30" t="s">
        <v>12</v>
      </c>
      <c r="B20" s="30" t="s">
        <v>52</v>
      </c>
      <c r="C20" s="31" t="s">
        <v>54</v>
      </c>
      <c r="D20" s="5" t="s">
        <v>6</v>
      </c>
      <c r="E20" s="6">
        <f>F20+G20+H20+I20+J20</f>
        <v>10041.299999999999</v>
      </c>
      <c r="F20" s="6">
        <f>F21+F22</f>
        <v>5484.3</v>
      </c>
      <c r="G20" s="6">
        <f t="shared" ref="G20:J20" si="2">G21+G22</f>
        <v>4557</v>
      </c>
      <c r="H20" s="6">
        <f t="shared" si="2"/>
        <v>0</v>
      </c>
      <c r="I20" s="6">
        <f t="shared" si="2"/>
        <v>0</v>
      </c>
      <c r="J20" s="6">
        <f t="shared" si="2"/>
        <v>0</v>
      </c>
    </row>
    <row r="21" spans="1:10" ht="67.5" customHeight="1">
      <c r="A21" s="30"/>
      <c r="B21" s="30"/>
      <c r="C21" s="32"/>
      <c r="D21" s="7" t="s">
        <v>9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66" customHeight="1">
      <c r="A22" s="30"/>
      <c r="B22" s="30"/>
      <c r="C22" s="32"/>
      <c r="D22" s="15" t="s">
        <v>10</v>
      </c>
      <c r="E22" s="8">
        <f>F22+G22+H22+I22+J22</f>
        <v>10041.299999999999</v>
      </c>
      <c r="F22" s="8">
        <v>5484.3</v>
      </c>
      <c r="G22" s="8">
        <v>4557</v>
      </c>
      <c r="H22" s="8">
        <v>0</v>
      </c>
      <c r="I22" s="8">
        <v>0</v>
      </c>
      <c r="J22" s="8">
        <v>0</v>
      </c>
    </row>
    <row r="23" spans="1:10" ht="47.25" customHeight="1">
      <c r="A23" s="30" t="s">
        <v>23</v>
      </c>
      <c r="B23" s="31" t="s">
        <v>48</v>
      </c>
      <c r="C23" s="30" t="s">
        <v>33</v>
      </c>
      <c r="D23" s="5" t="s">
        <v>6</v>
      </c>
      <c r="E23" s="6">
        <f>F23+G23+H23+I23+J23</f>
        <v>94207.4</v>
      </c>
      <c r="F23" s="6">
        <f>F24+F25</f>
        <v>25109.599999999999</v>
      </c>
      <c r="G23" s="6">
        <f t="shared" ref="G23:J23" si="3">G24+G25</f>
        <v>18775</v>
      </c>
      <c r="H23" s="6">
        <f t="shared" si="3"/>
        <v>19681</v>
      </c>
      <c r="I23" s="6">
        <f t="shared" si="3"/>
        <v>15320.9</v>
      </c>
      <c r="J23" s="6">
        <f t="shared" si="3"/>
        <v>15320.9</v>
      </c>
    </row>
    <row r="24" spans="1:10" ht="63.75" customHeight="1">
      <c r="A24" s="30"/>
      <c r="B24" s="32"/>
      <c r="C24" s="30"/>
      <c r="D24" s="7" t="s">
        <v>9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</row>
    <row r="25" spans="1:10" ht="50.25" customHeight="1">
      <c r="A25" s="30"/>
      <c r="B25" s="32"/>
      <c r="C25" s="30"/>
      <c r="D25" s="15" t="s">
        <v>10</v>
      </c>
      <c r="E25" s="8">
        <f>F25+G25+H25+I25+J25</f>
        <v>94207.4</v>
      </c>
      <c r="F25" s="8">
        <v>25109.599999999999</v>
      </c>
      <c r="G25" s="8">
        <v>18775</v>
      </c>
      <c r="H25" s="8">
        <v>19681</v>
      </c>
      <c r="I25" s="8">
        <v>15320.9</v>
      </c>
      <c r="J25" s="8">
        <v>15320.9</v>
      </c>
    </row>
    <row r="26" spans="1:10" ht="56.25" customHeight="1">
      <c r="A26" s="30" t="s">
        <v>24</v>
      </c>
      <c r="B26" s="31" t="s">
        <v>47</v>
      </c>
      <c r="C26" s="31" t="s">
        <v>54</v>
      </c>
      <c r="D26" s="5" t="s">
        <v>6</v>
      </c>
      <c r="E26" s="6">
        <f>F26+G26+H26+I26+J26</f>
        <v>66055.8</v>
      </c>
      <c r="F26" s="6">
        <f>F27+F28</f>
        <v>13745.8</v>
      </c>
      <c r="G26" s="6">
        <f t="shared" ref="G26:J26" si="4">G27+G28</f>
        <v>14556</v>
      </c>
      <c r="H26" s="6">
        <f t="shared" si="4"/>
        <v>14556</v>
      </c>
      <c r="I26" s="6">
        <f t="shared" si="4"/>
        <v>11599</v>
      </c>
      <c r="J26" s="6">
        <f t="shared" si="4"/>
        <v>11599</v>
      </c>
    </row>
    <row r="27" spans="1:10" ht="58.5" customHeight="1">
      <c r="A27" s="30"/>
      <c r="B27" s="32"/>
      <c r="C27" s="32"/>
      <c r="D27" s="7" t="s">
        <v>9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50.25" customHeight="1">
      <c r="A28" s="30"/>
      <c r="B28" s="32"/>
      <c r="C28" s="32"/>
      <c r="D28" s="7" t="s">
        <v>10</v>
      </c>
      <c r="E28" s="8">
        <f>F28+G28+H28+I28+J28</f>
        <v>66055.8</v>
      </c>
      <c r="F28" s="8">
        <v>13745.8</v>
      </c>
      <c r="G28" s="8">
        <v>14556</v>
      </c>
      <c r="H28" s="8">
        <v>14556</v>
      </c>
      <c r="I28" s="8">
        <v>11599</v>
      </c>
      <c r="J28" s="8">
        <v>11599</v>
      </c>
    </row>
    <row r="29" spans="1:10" ht="21.75" customHeight="1">
      <c r="A29" s="24" t="s">
        <v>13</v>
      </c>
      <c r="B29" s="25"/>
      <c r="C29" s="26"/>
      <c r="D29" s="5" t="s">
        <v>6</v>
      </c>
      <c r="E29" s="6">
        <f>F29+G29+H29+I29+J29</f>
        <v>827795.8</v>
      </c>
      <c r="F29" s="6">
        <f>F30+F31</f>
        <v>229566.3</v>
      </c>
      <c r="G29" s="6">
        <f t="shared" ref="G29:J29" si="5">G30+G31</f>
        <v>173810.2</v>
      </c>
      <c r="H29" s="6">
        <f t="shared" si="5"/>
        <v>114897.3</v>
      </c>
      <c r="I29" s="6">
        <f t="shared" si="5"/>
        <v>154761</v>
      </c>
      <c r="J29" s="6">
        <f t="shared" si="5"/>
        <v>154761</v>
      </c>
    </row>
    <row r="30" spans="1:10" ht="31.5">
      <c r="A30" s="33"/>
      <c r="B30" s="34"/>
      <c r="C30" s="35"/>
      <c r="D30" s="7" t="s">
        <v>9</v>
      </c>
      <c r="E30" s="8">
        <f t="shared" ref="E30:E31" si="6">F30+G30+H30+I30+J30</f>
        <v>53721.8</v>
      </c>
      <c r="F30" s="8">
        <f t="shared" ref="F30:J31" si="7">F15+F18+F21+F24+F27</f>
        <v>12013.8</v>
      </c>
      <c r="G30" s="8">
        <f t="shared" si="7"/>
        <v>10427</v>
      </c>
      <c r="H30" s="8">
        <f t="shared" si="7"/>
        <v>10427</v>
      </c>
      <c r="I30" s="8">
        <f t="shared" si="7"/>
        <v>10427</v>
      </c>
      <c r="J30" s="8">
        <f t="shared" si="7"/>
        <v>10427</v>
      </c>
    </row>
    <row r="31" spans="1:10" ht="15.75">
      <c r="A31" s="33"/>
      <c r="B31" s="34"/>
      <c r="C31" s="35"/>
      <c r="D31" s="7" t="s">
        <v>10</v>
      </c>
      <c r="E31" s="8">
        <f t="shared" si="6"/>
        <v>774074</v>
      </c>
      <c r="F31" s="8">
        <f t="shared" si="7"/>
        <v>217552.5</v>
      </c>
      <c r="G31" s="8">
        <f t="shared" si="7"/>
        <v>163383.20000000001</v>
      </c>
      <c r="H31" s="8">
        <f t="shared" si="7"/>
        <v>104470.3</v>
      </c>
      <c r="I31" s="8">
        <f t="shared" si="7"/>
        <v>144334</v>
      </c>
      <c r="J31" s="8">
        <f t="shared" si="7"/>
        <v>144334</v>
      </c>
    </row>
    <row r="32" spans="1:10" ht="21.75" customHeight="1">
      <c r="A32" s="31" t="s">
        <v>26</v>
      </c>
      <c r="B32" s="31"/>
      <c r="C32" s="31"/>
      <c r="D32" s="31"/>
      <c r="E32" s="31"/>
      <c r="F32" s="31"/>
      <c r="G32" s="31"/>
      <c r="H32" s="31"/>
      <c r="I32" s="31"/>
      <c r="J32" s="31"/>
    </row>
    <row r="33" spans="1:20" ht="41.25" customHeight="1">
      <c r="A33" s="36" t="s">
        <v>15</v>
      </c>
      <c r="B33" s="31" t="s">
        <v>27</v>
      </c>
      <c r="C33" s="30" t="s">
        <v>34</v>
      </c>
      <c r="D33" s="5" t="s">
        <v>6</v>
      </c>
      <c r="E33" s="6">
        <f>F33+G33+H33+I33+J33</f>
        <v>0</v>
      </c>
      <c r="F33" s="6">
        <f>F34+F35</f>
        <v>0</v>
      </c>
      <c r="G33" s="6">
        <f t="shared" ref="G33:J33" si="8">G34+G35</f>
        <v>0</v>
      </c>
      <c r="H33" s="6">
        <f t="shared" si="8"/>
        <v>0</v>
      </c>
      <c r="I33" s="6">
        <f t="shared" si="8"/>
        <v>0</v>
      </c>
      <c r="J33" s="6">
        <f t="shared" si="8"/>
        <v>0</v>
      </c>
    </row>
    <row r="34" spans="1:20" ht="55.5" customHeight="1">
      <c r="A34" s="36"/>
      <c r="B34" s="32"/>
      <c r="C34" s="30"/>
      <c r="D34" s="7" t="s">
        <v>9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20" ht="48.75" customHeight="1">
      <c r="A35" s="36"/>
      <c r="B35" s="37"/>
      <c r="C35" s="30"/>
      <c r="D35" s="7" t="s">
        <v>10</v>
      </c>
      <c r="E35" s="8">
        <f>F35+G35+H35+I35+J35</f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20" ht="65.25" customHeight="1">
      <c r="A36" s="36" t="s">
        <v>25</v>
      </c>
      <c r="B36" s="30" t="s">
        <v>30</v>
      </c>
      <c r="C36" s="30" t="s">
        <v>34</v>
      </c>
      <c r="D36" s="5" t="s">
        <v>6</v>
      </c>
      <c r="E36" s="6">
        <f>F36+G36+I36+J36+H36</f>
        <v>1028.0999999999999</v>
      </c>
      <c r="F36" s="6">
        <f>F37+F38</f>
        <v>313.09999999999997</v>
      </c>
      <c r="G36" s="6">
        <f t="shared" ref="G36:J36" si="9">G37+G38</f>
        <v>259</v>
      </c>
      <c r="H36" s="6">
        <f t="shared" si="9"/>
        <v>152</v>
      </c>
      <c r="I36" s="6">
        <f t="shared" si="9"/>
        <v>152</v>
      </c>
      <c r="J36" s="6">
        <f t="shared" si="9"/>
        <v>152</v>
      </c>
    </row>
    <row r="37" spans="1:20" ht="77.25" customHeight="1">
      <c r="A37" s="36"/>
      <c r="B37" s="30"/>
      <c r="C37" s="30"/>
      <c r="D37" s="7" t="s">
        <v>9</v>
      </c>
      <c r="E37" s="8">
        <f t="shared" ref="E37:E38" si="10">F37+G37+H37+I37+J37</f>
        <v>123.2</v>
      </c>
      <c r="F37" s="8">
        <v>43.2</v>
      </c>
      <c r="G37" s="8">
        <v>20</v>
      </c>
      <c r="H37" s="8">
        <v>20</v>
      </c>
      <c r="I37" s="8">
        <v>20</v>
      </c>
      <c r="J37" s="8">
        <v>20</v>
      </c>
    </row>
    <row r="38" spans="1:20" ht="71.25" customHeight="1">
      <c r="A38" s="36"/>
      <c r="B38" s="30"/>
      <c r="C38" s="30"/>
      <c r="D38" s="7" t="s">
        <v>10</v>
      </c>
      <c r="E38" s="8">
        <f t="shared" si="10"/>
        <v>904.9</v>
      </c>
      <c r="F38" s="8">
        <v>269.89999999999998</v>
      </c>
      <c r="G38" s="8">
        <v>239</v>
      </c>
      <c r="H38" s="8">
        <v>132</v>
      </c>
      <c r="I38" s="8">
        <v>132</v>
      </c>
      <c r="J38" s="8">
        <v>132</v>
      </c>
    </row>
    <row r="39" spans="1:20" ht="30" customHeight="1">
      <c r="A39" s="24" t="s">
        <v>14</v>
      </c>
      <c r="B39" s="25"/>
      <c r="C39" s="26"/>
      <c r="D39" s="5" t="s">
        <v>6</v>
      </c>
      <c r="E39" s="6">
        <f>E36+E33</f>
        <v>1028.0999999999999</v>
      </c>
      <c r="F39" s="6">
        <f t="shared" ref="F39:J39" si="11">F36+F33</f>
        <v>313.09999999999997</v>
      </c>
      <c r="G39" s="6">
        <f t="shared" si="11"/>
        <v>259</v>
      </c>
      <c r="H39" s="6">
        <f t="shared" si="11"/>
        <v>152</v>
      </c>
      <c r="I39" s="6">
        <f t="shared" si="11"/>
        <v>152</v>
      </c>
      <c r="J39" s="6">
        <f t="shared" si="11"/>
        <v>152</v>
      </c>
    </row>
    <row r="40" spans="1:20" ht="39" customHeight="1">
      <c r="A40" s="33"/>
      <c r="B40" s="34"/>
      <c r="C40" s="35"/>
      <c r="D40" s="7" t="s">
        <v>9</v>
      </c>
      <c r="E40" s="8">
        <f t="shared" ref="E40:E41" si="12">F40+G40+H40+I40+J40</f>
        <v>123.2</v>
      </c>
      <c r="F40" s="8">
        <f t="shared" ref="F40:J41" si="13">F34+F37</f>
        <v>43.2</v>
      </c>
      <c r="G40" s="8">
        <f t="shared" si="13"/>
        <v>20</v>
      </c>
      <c r="H40" s="8">
        <f t="shared" si="13"/>
        <v>20</v>
      </c>
      <c r="I40" s="8">
        <f t="shared" si="13"/>
        <v>20</v>
      </c>
      <c r="J40" s="8">
        <f t="shared" si="13"/>
        <v>20</v>
      </c>
    </row>
    <row r="41" spans="1:20" ht="18" customHeight="1">
      <c r="A41" s="33"/>
      <c r="B41" s="34"/>
      <c r="C41" s="35"/>
      <c r="D41" s="7" t="s">
        <v>10</v>
      </c>
      <c r="E41" s="8">
        <f t="shared" si="12"/>
        <v>904.9</v>
      </c>
      <c r="F41" s="8">
        <f t="shared" si="13"/>
        <v>269.89999999999998</v>
      </c>
      <c r="G41" s="8">
        <f t="shared" si="13"/>
        <v>239</v>
      </c>
      <c r="H41" s="8">
        <f t="shared" si="13"/>
        <v>132</v>
      </c>
      <c r="I41" s="8">
        <f t="shared" si="13"/>
        <v>132</v>
      </c>
      <c r="J41" s="8">
        <f t="shared" si="13"/>
        <v>132</v>
      </c>
    </row>
    <row r="42" spans="1:20" ht="30.75" customHeight="1">
      <c r="A42" s="23" t="s">
        <v>40</v>
      </c>
      <c r="B42" s="23"/>
      <c r="C42" s="23"/>
      <c r="D42" s="5" t="s">
        <v>6</v>
      </c>
      <c r="E42" s="13">
        <f>F42+G42+H42+I42+J42</f>
        <v>828823.89999999991</v>
      </c>
      <c r="F42" s="13">
        <f>F43+F44</f>
        <v>229879.4</v>
      </c>
      <c r="G42" s="13">
        <f t="shared" ref="G42:J42" si="14">G43+G44</f>
        <v>174069.2</v>
      </c>
      <c r="H42" s="13">
        <f t="shared" si="14"/>
        <v>115049.3</v>
      </c>
      <c r="I42" s="13">
        <f t="shared" si="14"/>
        <v>154913</v>
      </c>
      <c r="J42" s="13">
        <f t="shared" si="14"/>
        <v>154913</v>
      </c>
    </row>
    <row r="43" spans="1:20" ht="59.25" customHeight="1">
      <c r="A43" s="23"/>
      <c r="B43" s="23"/>
      <c r="C43" s="23"/>
      <c r="D43" s="7" t="s">
        <v>9</v>
      </c>
      <c r="E43" s="11">
        <f t="shared" ref="E43:E44" si="15">F43+G43+H43+I43+J43</f>
        <v>53845</v>
      </c>
      <c r="F43" s="11">
        <f t="shared" ref="F43:J44" si="16">F30+F40</f>
        <v>12057</v>
      </c>
      <c r="G43" s="11">
        <f t="shared" si="16"/>
        <v>10447</v>
      </c>
      <c r="H43" s="11">
        <f t="shared" si="16"/>
        <v>10447</v>
      </c>
      <c r="I43" s="11">
        <f t="shared" si="16"/>
        <v>10447</v>
      </c>
      <c r="J43" s="11">
        <f t="shared" si="16"/>
        <v>10447</v>
      </c>
    </row>
    <row r="44" spans="1:20" ht="18" customHeight="1">
      <c r="A44" s="23"/>
      <c r="B44" s="23"/>
      <c r="C44" s="23"/>
      <c r="D44" s="7" t="s">
        <v>10</v>
      </c>
      <c r="E44" s="11">
        <f t="shared" si="15"/>
        <v>774978.89999999991</v>
      </c>
      <c r="F44" s="11">
        <f t="shared" si="16"/>
        <v>217822.4</v>
      </c>
      <c r="G44" s="11">
        <f t="shared" si="16"/>
        <v>163622.20000000001</v>
      </c>
      <c r="H44" s="11">
        <f t="shared" si="16"/>
        <v>104602.3</v>
      </c>
      <c r="I44" s="11">
        <f t="shared" si="16"/>
        <v>144466</v>
      </c>
      <c r="J44" s="11">
        <f t="shared" si="16"/>
        <v>144466</v>
      </c>
    </row>
    <row r="45" spans="1:20" ht="35.25" customHeight="1">
      <c r="A45" s="14"/>
      <c r="B45" s="30" t="s">
        <v>51</v>
      </c>
      <c r="C45" s="30"/>
      <c r="D45" s="30"/>
      <c r="E45" s="30"/>
      <c r="F45" s="30"/>
      <c r="G45" s="30"/>
      <c r="H45" s="30"/>
      <c r="I45" s="30"/>
      <c r="J45" s="30"/>
      <c r="L45" s="23"/>
      <c r="M45" s="23"/>
      <c r="N45" s="23"/>
      <c r="O45" s="23"/>
      <c r="P45" s="23"/>
      <c r="Q45" s="23"/>
      <c r="R45" s="23"/>
      <c r="S45" s="23"/>
      <c r="T45" s="23"/>
    </row>
    <row r="46" spans="1:20" ht="35.25" customHeight="1">
      <c r="A46" s="14"/>
      <c r="B46" s="23" t="s">
        <v>28</v>
      </c>
      <c r="C46" s="23"/>
      <c r="D46" s="23"/>
      <c r="E46" s="23"/>
      <c r="F46" s="23"/>
      <c r="G46" s="23"/>
      <c r="H46" s="23"/>
      <c r="I46" s="23"/>
      <c r="J46" s="23"/>
    </row>
    <row r="47" spans="1:20" ht="37.5" customHeight="1">
      <c r="A47" s="14"/>
      <c r="B47" s="30" t="s">
        <v>35</v>
      </c>
      <c r="C47" s="30"/>
      <c r="D47" s="30"/>
      <c r="E47" s="30"/>
      <c r="F47" s="30"/>
      <c r="G47" s="30"/>
      <c r="H47" s="30"/>
      <c r="I47" s="30"/>
      <c r="J47" s="30"/>
    </row>
    <row r="48" spans="1:20" ht="63" customHeight="1">
      <c r="A48" s="30" t="s">
        <v>36</v>
      </c>
      <c r="B48" s="31" t="s">
        <v>46</v>
      </c>
      <c r="C48" s="31" t="s">
        <v>29</v>
      </c>
      <c r="D48" s="5" t="s">
        <v>6</v>
      </c>
      <c r="E48" s="6">
        <f>F48+G48+H48+I48+J48</f>
        <v>14707.8</v>
      </c>
      <c r="F48" s="6">
        <f>F49</f>
        <v>3220.3</v>
      </c>
      <c r="G48" s="6">
        <f t="shared" ref="G48:J48" si="17">G49</f>
        <v>4078.1</v>
      </c>
      <c r="H48" s="6">
        <f t="shared" si="17"/>
        <v>2469.8000000000002</v>
      </c>
      <c r="I48" s="6">
        <f t="shared" si="17"/>
        <v>2469.8000000000002</v>
      </c>
      <c r="J48" s="6">
        <f t="shared" si="17"/>
        <v>2469.8000000000002</v>
      </c>
    </row>
    <row r="49" spans="1:20" ht="53.25" customHeight="1">
      <c r="A49" s="30"/>
      <c r="B49" s="32"/>
      <c r="C49" s="32"/>
      <c r="D49" s="9" t="s">
        <v>10</v>
      </c>
      <c r="E49" s="8">
        <f>F49+G49+H49+I49+J49</f>
        <v>14707.8</v>
      </c>
      <c r="F49" s="10">
        <v>3220.3</v>
      </c>
      <c r="G49" s="10">
        <v>4078.1</v>
      </c>
      <c r="H49" s="10">
        <v>2469.8000000000002</v>
      </c>
      <c r="I49" s="10">
        <v>2469.8000000000002</v>
      </c>
      <c r="J49" s="10">
        <v>2469.8000000000002</v>
      </c>
    </row>
    <row r="50" spans="1:20" ht="63.75" customHeight="1">
      <c r="A50" s="30" t="s">
        <v>37</v>
      </c>
      <c r="B50" s="31" t="s">
        <v>45</v>
      </c>
      <c r="C50" s="31" t="s">
        <v>29</v>
      </c>
      <c r="D50" s="5" t="s">
        <v>6</v>
      </c>
      <c r="E50" s="6">
        <f>F50+G50+H50+I50+J50</f>
        <v>105702.7</v>
      </c>
      <c r="F50" s="6">
        <f>F51</f>
        <v>30088.7</v>
      </c>
      <c r="G50" s="6">
        <f t="shared" ref="G50:J50" si="18">G51</f>
        <v>25749.5</v>
      </c>
      <c r="H50" s="6">
        <f t="shared" si="18"/>
        <v>16621.5</v>
      </c>
      <c r="I50" s="6">
        <f t="shared" si="18"/>
        <v>16621.5</v>
      </c>
      <c r="J50" s="6">
        <f t="shared" si="18"/>
        <v>16621.5</v>
      </c>
    </row>
    <row r="51" spans="1:20" ht="57" customHeight="1">
      <c r="A51" s="30"/>
      <c r="B51" s="32"/>
      <c r="C51" s="32"/>
      <c r="D51" s="15" t="s">
        <v>10</v>
      </c>
      <c r="E51" s="8">
        <f>F51+G51+H51+I51+J51</f>
        <v>105702.7</v>
      </c>
      <c r="F51" s="8">
        <v>30088.7</v>
      </c>
      <c r="G51" s="8">
        <v>25749.5</v>
      </c>
      <c r="H51" s="8">
        <v>16621.5</v>
      </c>
      <c r="I51" s="8">
        <v>16621.5</v>
      </c>
      <c r="J51" s="8">
        <v>16621.5</v>
      </c>
    </row>
    <row r="52" spans="1:20" ht="20.25" customHeight="1">
      <c r="A52" s="24" t="s">
        <v>38</v>
      </c>
      <c r="B52" s="25"/>
      <c r="C52" s="26"/>
      <c r="D52" s="5" t="s">
        <v>6</v>
      </c>
      <c r="E52" s="6">
        <f>F52+G52+H52+I52+J52</f>
        <v>120410.5</v>
      </c>
      <c r="F52" s="6">
        <f>F53</f>
        <v>33309</v>
      </c>
      <c r="G52" s="6">
        <f t="shared" ref="G52:J52" si="19">G53</f>
        <v>29827.599999999999</v>
      </c>
      <c r="H52" s="6">
        <f t="shared" si="19"/>
        <v>19091.3</v>
      </c>
      <c r="I52" s="6">
        <f t="shared" si="19"/>
        <v>19091.3</v>
      </c>
      <c r="J52" s="6">
        <f t="shared" si="19"/>
        <v>19091.3</v>
      </c>
    </row>
    <row r="53" spans="1:20" ht="31.5" customHeight="1">
      <c r="A53" s="33"/>
      <c r="B53" s="34"/>
      <c r="C53" s="35"/>
      <c r="D53" s="7" t="s">
        <v>10</v>
      </c>
      <c r="E53" s="8">
        <f>E49+E51</f>
        <v>120410.5</v>
      </c>
      <c r="F53" s="8">
        <f>F49+F51</f>
        <v>33309</v>
      </c>
      <c r="G53" s="8">
        <f t="shared" ref="G53:J53" si="20">G49+G51</f>
        <v>29827.599999999999</v>
      </c>
      <c r="H53" s="8">
        <f t="shared" si="20"/>
        <v>19091.3</v>
      </c>
      <c r="I53" s="8">
        <f t="shared" si="20"/>
        <v>19091.3</v>
      </c>
      <c r="J53" s="8">
        <f t="shared" si="20"/>
        <v>19091.3</v>
      </c>
    </row>
    <row r="54" spans="1:20" ht="15" customHeight="1">
      <c r="A54" s="23" t="s">
        <v>39</v>
      </c>
      <c r="B54" s="23"/>
      <c r="C54" s="23"/>
      <c r="D54" s="5" t="s">
        <v>6</v>
      </c>
      <c r="E54" s="6">
        <f>F54+G54+H54+I54+J54</f>
        <v>120410.5</v>
      </c>
      <c r="F54" s="13">
        <f>F52</f>
        <v>33309</v>
      </c>
      <c r="G54" s="13">
        <f t="shared" ref="G54:J54" si="21">G52</f>
        <v>29827.599999999999</v>
      </c>
      <c r="H54" s="13">
        <f t="shared" si="21"/>
        <v>19091.3</v>
      </c>
      <c r="I54" s="13">
        <f t="shared" si="21"/>
        <v>19091.3</v>
      </c>
      <c r="J54" s="13">
        <f t="shared" si="21"/>
        <v>19091.3</v>
      </c>
    </row>
    <row r="55" spans="1:20" ht="15.75">
      <c r="A55" s="23"/>
      <c r="B55" s="23"/>
      <c r="C55" s="23"/>
      <c r="D55" s="7" t="s">
        <v>10</v>
      </c>
      <c r="E55" s="11">
        <f>E53</f>
        <v>120410.5</v>
      </c>
      <c r="F55" s="11">
        <f t="shared" ref="F55:J55" si="22">F53</f>
        <v>33309</v>
      </c>
      <c r="G55" s="11">
        <f t="shared" si="22"/>
        <v>29827.599999999999</v>
      </c>
      <c r="H55" s="11">
        <f t="shared" si="22"/>
        <v>19091.3</v>
      </c>
      <c r="I55" s="11">
        <f t="shared" si="22"/>
        <v>19091.3</v>
      </c>
      <c r="J55" s="11">
        <f t="shared" si="22"/>
        <v>19091.3</v>
      </c>
    </row>
    <row r="56" spans="1:20" ht="57.75" customHeight="1">
      <c r="A56" s="14"/>
      <c r="B56" s="30" t="s">
        <v>44</v>
      </c>
      <c r="C56" s="30"/>
      <c r="D56" s="30"/>
      <c r="E56" s="30"/>
      <c r="F56" s="30"/>
      <c r="G56" s="30"/>
      <c r="H56" s="30"/>
      <c r="I56" s="30"/>
      <c r="J56" s="30"/>
      <c r="L56" s="23"/>
      <c r="M56" s="23"/>
      <c r="N56" s="23"/>
      <c r="O56" s="23"/>
      <c r="P56" s="23"/>
      <c r="Q56" s="23"/>
      <c r="R56" s="23"/>
      <c r="S56" s="23"/>
      <c r="T56" s="23"/>
    </row>
    <row r="57" spans="1:20" ht="29.25" customHeight="1">
      <c r="A57" s="14"/>
      <c r="B57" s="23" t="s">
        <v>56</v>
      </c>
      <c r="C57" s="23"/>
      <c r="D57" s="23"/>
      <c r="E57" s="23"/>
      <c r="F57" s="23"/>
      <c r="G57" s="23"/>
      <c r="H57" s="23"/>
      <c r="I57" s="23"/>
      <c r="J57" s="23"/>
    </row>
    <row r="58" spans="1:20" ht="15.75">
      <c r="A58" s="14"/>
      <c r="B58" s="30" t="s">
        <v>57</v>
      </c>
      <c r="C58" s="30"/>
      <c r="D58" s="30"/>
      <c r="E58" s="30"/>
      <c r="F58" s="30"/>
      <c r="G58" s="30"/>
      <c r="H58" s="30"/>
      <c r="I58" s="30"/>
      <c r="J58" s="30"/>
    </row>
    <row r="59" spans="1:20" ht="91.5" customHeight="1">
      <c r="A59" s="30" t="s">
        <v>41</v>
      </c>
      <c r="B59" s="31" t="s">
        <v>58</v>
      </c>
      <c r="C59" s="31" t="s">
        <v>55</v>
      </c>
      <c r="D59" s="5" t="s">
        <v>6</v>
      </c>
      <c r="E59" s="6">
        <f>F59+G59+H59+I59+J59</f>
        <v>84669.8</v>
      </c>
      <c r="F59" s="6">
        <f>F60</f>
        <v>24046.1</v>
      </c>
      <c r="G59" s="6">
        <f t="shared" ref="G59:J59" si="23">G60</f>
        <v>20929.3</v>
      </c>
      <c r="H59" s="6">
        <f t="shared" si="23"/>
        <v>13332.8</v>
      </c>
      <c r="I59" s="6">
        <f t="shared" si="23"/>
        <v>13180.8</v>
      </c>
      <c r="J59" s="6">
        <f t="shared" si="23"/>
        <v>13180.8</v>
      </c>
    </row>
    <row r="60" spans="1:20" ht="81" customHeight="1">
      <c r="A60" s="30"/>
      <c r="B60" s="32"/>
      <c r="C60" s="32"/>
      <c r="D60" s="9" t="s">
        <v>10</v>
      </c>
      <c r="E60" s="8">
        <f>F60+G60+H60+I60+J60</f>
        <v>84669.8</v>
      </c>
      <c r="F60" s="10">
        <v>24046.1</v>
      </c>
      <c r="G60" s="10">
        <v>20929.3</v>
      </c>
      <c r="H60" s="10">
        <v>13332.8</v>
      </c>
      <c r="I60" s="10">
        <v>13180.8</v>
      </c>
      <c r="J60" s="10">
        <v>13180.8</v>
      </c>
    </row>
    <row r="61" spans="1:20" ht="22.5" customHeight="1">
      <c r="A61" s="24" t="s">
        <v>42</v>
      </c>
      <c r="B61" s="25"/>
      <c r="C61" s="26"/>
      <c r="D61" s="5" t="s">
        <v>6</v>
      </c>
      <c r="E61" s="6">
        <f>F61+G61+H61+I61+J61</f>
        <v>84669.8</v>
      </c>
      <c r="F61" s="6">
        <f>F62</f>
        <v>24046.1</v>
      </c>
      <c r="G61" s="6">
        <f t="shared" ref="G61:J61" si="24">G62</f>
        <v>20929.3</v>
      </c>
      <c r="H61" s="6">
        <f t="shared" si="24"/>
        <v>13332.8</v>
      </c>
      <c r="I61" s="6">
        <f t="shared" si="24"/>
        <v>13180.8</v>
      </c>
      <c r="J61" s="6">
        <f t="shared" si="24"/>
        <v>13180.8</v>
      </c>
    </row>
    <row r="62" spans="1:20" ht="18.75" customHeight="1">
      <c r="A62" s="27"/>
      <c r="B62" s="28"/>
      <c r="C62" s="29"/>
      <c r="D62" s="7" t="s">
        <v>10</v>
      </c>
      <c r="E62" s="8">
        <f t="shared" ref="E62:J62" si="25">E60</f>
        <v>84669.8</v>
      </c>
      <c r="F62" s="8">
        <f t="shared" si="25"/>
        <v>24046.1</v>
      </c>
      <c r="G62" s="8">
        <f t="shared" si="25"/>
        <v>20929.3</v>
      </c>
      <c r="H62" s="8">
        <f t="shared" si="25"/>
        <v>13332.8</v>
      </c>
      <c r="I62" s="8">
        <f t="shared" si="25"/>
        <v>13180.8</v>
      </c>
      <c r="J62" s="8">
        <f t="shared" si="25"/>
        <v>13180.8</v>
      </c>
    </row>
    <row r="63" spans="1:20" ht="21.75" customHeight="1">
      <c r="A63" s="23" t="s">
        <v>43</v>
      </c>
      <c r="B63" s="23"/>
      <c r="C63" s="23"/>
      <c r="D63" s="5" t="s">
        <v>6</v>
      </c>
      <c r="E63" s="13">
        <f>F63+G63+I63+J63+H63</f>
        <v>84669.8</v>
      </c>
      <c r="F63" s="13">
        <f>F64</f>
        <v>24046.1</v>
      </c>
      <c r="G63" s="13">
        <f t="shared" ref="G63:J63" si="26">G64</f>
        <v>20929.3</v>
      </c>
      <c r="H63" s="13">
        <f t="shared" si="26"/>
        <v>13332.8</v>
      </c>
      <c r="I63" s="13">
        <f t="shared" si="26"/>
        <v>13180.8</v>
      </c>
      <c r="J63" s="13">
        <f t="shared" si="26"/>
        <v>13180.8</v>
      </c>
    </row>
    <row r="64" spans="1:20" ht="24" customHeight="1">
      <c r="A64" s="23"/>
      <c r="B64" s="23"/>
      <c r="C64" s="23"/>
      <c r="D64" s="7" t="s">
        <v>10</v>
      </c>
      <c r="E64" s="11">
        <f t="shared" ref="E64:J64" si="27">E62</f>
        <v>84669.8</v>
      </c>
      <c r="F64" s="11">
        <f t="shared" si="27"/>
        <v>24046.1</v>
      </c>
      <c r="G64" s="11">
        <f t="shared" si="27"/>
        <v>20929.3</v>
      </c>
      <c r="H64" s="11">
        <f t="shared" si="27"/>
        <v>13332.8</v>
      </c>
      <c r="I64" s="11">
        <f t="shared" si="27"/>
        <v>13180.8</v>
      </c>
      <c r="J64" s="11">
        <f t="shared" si="27"/>
        <v>13180.8</v>
      </c>
    </row>
    <row r="65" spans="1:10" ht="30" customHeight="1">
      <c r="A65" s="38" t="s">
        <v>17</v>
      </c>
      <c r="B65" s="39"/>
      <c r="C65" s="40"/>
      <c r="D65" s="12" t="s">
        <v>6</v>
      </c>
      <c r="E65" s="6">
        <f>F65+G65+H65+I65+J65</f>
        <v>1033904.2</v>
      </c>
      <c r="F65" s="6">
        <f>F66+F67</f>
        <v>287234.5</v>
      </c>
      <c r="G65" s="6">
        <f t="shared" ref="G65:J65" si="28">G66+G67</f>
        <v>224826.1</v>
      </c>
      <c r="H65" s="6">
        <f t="shared" si="28"/>
        <v>147473.4</v>
      </c>
      <c r="I65" s="6">
        <f t="shared" si="28"/>
        <v>187185.09999999998</v>
      </c>
      <c r="J65" s="6">
        <f t="shared" si="28"/>
        <v>187185.09999999998</v>
      </c>
    </row>
    <row r="66" spans="1:10" ht="40.5" customHeight="1">
      <c r="A66" s="41"/>
      <c r="B66" s="42"/>
      <c r="C66" s="43"/>
      <c r="D66" s="15" t="s">
        <v>16</v>
      </c>
      <c r="E66" s="8">
        <f>F66+G66+H66+I66+J66</f>
        <v>53845</v>
      </c>
      <c r="F66" s="8">
        <f>F43</f>
        <v>12057</v>
      </c>
      <c r="G66" s="8">
        <f t="shared" ref="G66:J66" si="29">G43</f>
        <v>10447</v>
      </c>
      <c r="H66" s="8">
        <f t="shared" si="29"/>
        <v>10447</v>
      </c>
      <c r="I66" s="8">
        <f t="shared" si="29"/>
        <v>10447</v>
      </c>
      <c r="J66" s="8">
        <f t="shared" si="29"/>
        <v>10447</v>
      </c>
    </row>
    <row r="67" spans="1:10" ht="24.75" customHeight="1">
      <c r="A67" s="44"/>
      <c r="B67" s="45"/>
      <c r="C67" s="46"/>
      <c r="D67" s="15" t="s">
        <v>10</v>
      </c>
      <c r="E67" s="8">
        <f t="shared" ref="E67" si="30">F67+G67+H67+I67+J67</f>
        <v>980059.2</v>
      </c>
      <c r="F67" s="8">
        <f>F44+F55+F64</f>
        <v>275177.5</v>
      </c>
      <c r="G67" s="8">
        <f>G44+G55+G64</f>
        <v>214379.1</v>
      </c>
      <c r="H67" s="8">
        <f>H44+H55+H64</f>
        <v>137026.4</v>
      </c>
      <c r="I67" s="8">
        <f>I44+I55+I64</f>
        <v>176738.09999999998</v>
      </c>
      <c r="J67" s="8">
        <f>J44+J55+J64</f>
        <v>176738.09999999998</v>
      </c>
    </row>
    <row r="68" spans="1:10" ht="15" customHeight="1">
      <c r="A68" s="2"/>
    </row>
    <row r="69" spans="1:10" ht="33" customHeight="1"/>
    <row r="70" spans="1:10" ht="30.75" customHeight="1"/>
    <row r="71" spans="1:10" ht="18.75" customHeight="1">
      <c r="F71" s="19"/>
      <c r="G71" s="19"/>
      <c r="H71" s="19"/>
      <c r="I71" s="19"/>
      <c r="J71" s="19"/>
    </row>
    <row r="72" spans="1:10" ht="53.25" customHeight="1"/>
    <row r="73" spans="1:10" ht="27.75" customHeight="1"/>
    <row r="74" spans="1:10" ht="15" customHeight="1"/>
    <row r="75" spans="1:10" ht="33.75" customHeight="1"/>
    <row r="76" spans="1:10" ht="23.25" customHeight="1"/>
    <row r="77" spans="1:10" ht="52.5" customHeight="1"/>
    <row r="78" spans="1:10" ht="15.75" customHeight="1"/>
    <row r="83" ht="15.75" customHeight="1"/>
  </sheetData>
  <mergeCells count="61">
    <mergeCell ref="E1:J1"/>
    <mergeCell ref="G2:J2"/>
    <mergeCell ref="A17:A19"/>
    <mergeCell ref="B17:B19"/>
    <mergeCell ref="C17:C19"/>
    <mergeCell ref="A7:A9"/>
    <mergeCell ref="B7:B9"/>
    <mergeCell ref="C7:C9"/>
    <mergeCell ref="D7:D9"/>
    <mergeCell ref="E7:J7"/>
    <mergeCell ref="E8:E9"/>
    <mergeCell ref="F8:J8"/>
    <mergeCell ref="G3:J3"/>
    <mergeCell ref="A65:C67"/>
    <mergeCell ref="A5:J5"/>
    <mergeCell ref="C50:C51"/>
    <mergeCell ref="A26:A28"/>
    <mergeCell ref="B26:B28"/>
    <mergeCell ref="C26:C28"/>
    <mergeCell ref="A29:C31"/>
    <mergeCell ref="A33:A35"/>
    <mergeCell ref="A14:A16"/>
    <mergeCell ref="B11:J11"/>
    <mergeCell ref="B12:J12"/>
    <mergeCell ref="B13:J13"/>
    <mergeCell ref="B14:B16"/>
    <mergeCell ref="A32:J32"/>
    <mergeCell ref="C14:C16"/>
    <mergeCell ref="A20:A22"/>
    <mergeCell ref="B20:B22"/>
    <mergeCell ref="C20:C22"/>
    <mergeCell ref="B33:B35"/>
    <mergeCell ref="C33:C35"/>
    <mergeCell ref="A23:A25"/>
    <mergeCell ref="B23:B25"/>
    <mergeCell ref="C23:C25"/>
    <mergeCell ref="A39:C41"/>
    <mergeCell ref="A36:A38"/>
    <mergeCell ref="B36:B38"/>
    <mergeCell ref="C36:C38"/>
    <mergeCell ref="A48:A49"/>
    <mergeCell ref="B48:B49"/>
    <mergeCell ref="B45:J45"/>
    <mergeCell ref="B46:J46"/>
    <mergeCell ref="B47:J47"/>
    <mergeCell ref="A42:C44"/>
    <mergeCell ref="C48:C49"/>
    <mergeCell ref="L45:T45"/>
    <mergeCell ref="L56:T56"/>
    <mergeCell ref="A61:C62"/>
    <mergeCell ref="A63:C64"/>
    <mergeCell ref="B57:J57"/>
    <mergeCell ref="B58:J58"/>
    <mergeCell ref="A59:A60"/>
    <mergeCell ref="B59:B60"/>
    <mergeCell ref="C59:C60"/>
    <mergeCell ref="A50:A51"/>
    <mergeCell ref="B50:B51"/>
    <mergeCell ref="A52:C53"/>
    <mergeCell ref="A54:C55"/>
    <mergeCell ref="B56:J56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75" orientation="landscape" r:id="rId1"/>
  <rowBreaks count="4" manualBreakCount="4">
    <brk id="16" max="9" man="1"/>
    <brk id="25" max="9" man="1"/>
    <brk id="38" max="9" man="1"/>
    <brk id="5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2015-02-12T07:06:23Z</dcterms:modified>
</cp:coreProperties>
</file>