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990" windowHeight="6000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G47" i="2"/>
  <c r="G62" s="1"/>
  <c r="J47"/>
  <c r="J62" s="1"/>
  <c r="E46"/>
  <c r="I47"/>
  <c r="I62" s="1"/>
  <c r="H47"/>
  <c r="H62" s="1"/>
  <c r="F47"/>
  <c r="F62" s="1"/>
  <c r="E44"/>
  <c r="E43"/>
  <c r="E39"/>
  <c r="E40"/>
  <c r="E41"/>
  <c r="E42"/>
  <c r="E38"/>
  <c r="E37"/>
  <c r="E34"/>
  <c r="E33"/>
  <c r="E32"/>
  <c r="E31"/>
  <c r="E30"/>
  <c r="E29"/>
  <c r="E28"/>
  <c r="E27"/>
  <c r="E26"/>
  <c r="E25"/>
  <c r="E24"/>
  <c r="E23"/>
  <c r="E22"/>
  <c r="E19"/>
  <c r="E20"/>
  <c r="E18"/>
  <c r="E17"/>
  <c r="E16"/>
  <c r="E15"/>
  <c r="E14"/>
  <c r="E21"/>
  <c r="E58"/>
  <c r="E53"/>
  <c r="G64" l="1"/>
  <c r="E64" s="1"/>
  <c r="E47"/>
  <c r="E62" s="1"/>
</calcChain>
</file>

<file path=xl/sharedStrings.xml><?xml version="1.0" encoding="utf-8"?>
<sst xmlns="http://schemas.openxmlformats.org/spreadsheetml/2006/main" count="223" uniqueCount="98">
  <si>
    <t>1</t>
  </si>
  <si>
    <t>2</t>
  </si>
  <si>
    <t>3</t>
  </si>
  <si>
    <t>4</t>
  </si>
  <si>
    <t>5</t>
  </si>
  <si>
    <t>2014 г.</t>
  </si>
  <si>
    <t>6</t>
  </si>
  <si>
    <t>7</t>
  </si>
  <si>
    <t>8</t>
  </si>
  <si>
    <t>9</t>
  </si>
  <si>
    <t>Перечень программных мероприятий</t>
  </si>
  <si>
    <t>№ п/п</t>
  </si>
  <si>
    <t>Цель: Формирование эффективной системы управления муниципальным имуществом в Березовском районе, позволяющей обеспечить оптимальный состав имущества для исполнения полномочий органами местного самоуправления, достоверный учет и контроль использования муниципального имущества Березовского района</t>
  </si>
  <si>
    <t>1.2</t>
  </si>
  <si>
    <t>Наименование мероприятия программы</t>
  </si>
  <si>
    <t>Проведение технической инвентаризации объектов недвижимости имущества</t>
  </si>
  <si>
    <t>Ответственный исполнитель (соисполнитель)</t>
  </si>
  <si>
    <t>Источники финансирова ния</t>
  </si>
  <si>
    <t>всего</t>
  </si>
  <si>
    <t>бюджет района</t>
  </si>
  <si>
    <t>Финансовые затраты на реализацию (тыс. рублей)</t>
  </si>
  <si>
    <t>в том числе</t>
  </si>
  <si>
    <t>0,00</t>
  </si>
  <si>
    <t>2015г</t>
  </si>
  <si>
    <t>345,97</t>
  </si>
  <si>
    <t>345,00</t>
  </si>
  <si>
    <t>2016г</t>
  </si>
  <si>
    <t>2017 г.</t>
  </si>
  <si>
    <t>2018г.</t>
  </si>
  <si>
    <t>10</t>
  </si>
  <si>
    <t>1.4</t>
  </si>
  <si>
    <t>1.5</t>
  </si>
  <si>
    <t>1.6</t>
  </si>
  <si>
    <t>1.7</t>
  </si>
  <si>
    <t>1.8</t>
  </si>
  <si>
    <t>Актуализация топографической съемки пгт. Березово</t>
  </si>
  <si>
    <t>Услуги аудита и консультации.</t>
  </si>
  <si>
    <t>Содержание и ремонт объектов муниципальной собственности.</t>
  </si>
  <si>
    <t>Страхование муниципального имущества от случайных и непредвиденных событий.</t>
  </si>
  <si>
    <t>Бюджет района</t>
  </si>
  <si>
    <t>Бюджет автономного округа</t>
  </si>
  <si>
    <t>Бюджет гп.Березово</t>
  </si>
  <si>
    <t>Бюджет гп Игрим</t>
  </si>
  <si>
    <t>4059,99</t>
  </si>
  <si>
    <t>3654,00</t>
  </si>
  <si>
    <t>405,99</t>
  </si>
  <si>
    <t>45,37</t>
  </si>
  <si>
    <t>128,84</t>
  </si>
  <si>
    <t>6000,00</t>
  </si>
  <si>
    <t>1000,00</t>
  </si>
  <si>
    <t>600,00</t>
  </si>
  <si>
    <t>5000,00</t>
  </si>
  <si>
    <t>Итого по задаче 1.</t>
  </si>
  <si>
    <t>Задача 2. Приумножение объектов муниципальной собственности, повышение уровня технической обеспеченности муниципального района.</t>
  </si>
  <si>
    <t>2.1</t>
  </si>
  <si>
    <t>Итого по задаче 2.</t>
  </si>
  <si>
    <t>Приобретение имущества в муниципальную собственность.</t>
  </si>
  <si>
    <t>Бюджет сп Саранпауль</t>
  </si>
  <si>
    <t>Бюджет спХулимсунт</t>
  </si>
  <si>
    <t>Бюджет сп Приполярный</t>
  </si>
  <si>
    <t>Бюджет сп Светлый</t>
  </si>
  <si>
    <t>35,10</t>
  </si>
  <si>
    <t>19,75</t>
  </si>
  <si>
    <t>33,68</t>
  </si>
  <si>
    <t>29,22</t>
  </si>
  <si>
    <t>14041,96</t>
  </si>
  <si>
    <t>3000,00</t>
  </si>
  <si>
    <t>Задача 3. Восстановление размера активов и стабилизация финансового состояния МУП «Березовонефтепродукт».</t>
  </si>
  <si>
    <t>3.1.</t>
  </si>
  <si>
    <t>Итого по задаче 3</t>
  </si>
  <si>
    <t>Всего по программе</t>
  </si>
  <si>
    <t>Увеличение уставного капитала МУП «Березовонефтепродукт»</t>
  </si>
  <si>
    <t>Всего</t>
  </si>
  <si>
    <t>1.9</t>
  </si>
  <si>
    <t xml:space="preserve">Снос зданий являющихся муниципальной собственностью </t>
  </si>
  <si>
    <t xml:space="preserve">Проведение строительно-технической экспертизы объектов муниципальной собственности  </t>
  </si>
  <si>
    <t xml:space="preserve">всего </t>
  </si>
  <si>
    <t xml:space="preserve">   1.3</t>
  </si>
  <si>
    <t xml:space="preserve">   1.1</t>
  </si>
  <si>
    <t>1.10</t>
  </si>
  <si>
    <t xml:space="preserve">к постановлению адмиистрации </t>
  </si>
  <si>
    <t xml:space="preserve">Березовского района </t>
  </si>
  <si>
    <t xml:space="preserve">Проведение мероприятий по межеванию и постановке на кадастровый учет земельных участков, являющихся муниципальной собственностью, а также земельных участков, государственная собственность на которой не разграничена  </t>
  </si>
  <si>
    <t>Оценка рыночной стоимости муниципального имущества, а также земельных участков, государственная собственность, на  которой  не разграничена</t>
  </si>
  <si>
    <t>Консультативные услуги по программному обеспечению</t>
  </si>
  <si>
    <t>Администрация Березовского района (комитет по земельным ресурсам и упрвлению муниципальным имуществом)</t>
  </si>
  <si>
    <t xml:space="preserve">Администрация Березовского района (комитет по земельным ресурсам и упрвлению муниципальным имуществом) </t>
  </si>
  <si>
    <t>Администрация Березовского района (комитет по земельным ресурсам и упрвлению муниципальным имуществом, УКСиР)</t>
  </si>
  <si>
    <t>Администрация Березовского района (комитет по земельным ресурсам и упрвлению муниципальным имуществом, МКУ «ХЭС»).</t>
  </si>
  <si>
    <t>1.11</t>
  </si>
  <si>
    <t>Обеспечение реализации части полномочий городских и сельских поселений по администрированию доходов, получаемых в виде арендной платы за земельные участки и доходов получаемых от продажи земельных участков государственная собственность на которые не разграничена и которые расположены в границах поселений</t>
  </si>
  <si>
    <t>Бюджет поселений</t>
  </si>
  <si>
    <t>Задача 1. Совершенствование системы управления муниципальным имуществом Березовского района и земельными ресурсами</t>
  </si>
  <si>
    <t>Администрация Березовского района (комитет по земельным ресурсам и упрвлению муниципальным имуществом.)</t>
  </si>
  <si>
    <t>В том числе за счет средств бюджетов поселений района по переданным полномочиям:</t>
  </si>
  <si>
    <t>Бюджет поселений:</t>
  </si>
  <si>
    <t>Приложение 2</t>
  </si>
  <si>
    <t>от 10.09.2015 № 1128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</si>
</sst>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00000"/>
  </numFmts>
  <fonts count="12">
    <font>
      <sz val="10"/>
      <name val="Arial"/>
    </font>
    <font>
      <sz val="10"/>
      <name val="Arial"/>
    </font>
    <font>
      <sz val="11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43" fontId="1" fillId="0" borderId="0" applyFont="0" applyFill="0" applyBorder="0" applyAlignment="0" applyProtection="0"/>
  </cellStyleXfs>
  <cellXfs count="126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12" xfId="0" applyNumberFormat="1" applyFont="1" applyFill="1" applyBorder="1" applyAlignment="1" applyProtection="1">
      <alignment horizontal="center" vertical="top"/>
    </xf>
    <xf numFmtId="0" fontId="3" fillId="0" borderId="12" xfId="0" applyNumberFormat="1" applyFont="1" applyFill="1" applyBorder="1" applyAlignment="1" applyProtection="1">
      <alignment horizontal="left" vertical="top" indent="3"/>
    </xf>
    <xf numFmtId="0" fontId="3" fillId="0" borderId="12" xfId="0" applyNumberFormat="1" applyFont="1" applyFill="1" applyBorder="1" applyAlignment="1" applyProtection="1">
      <alignment horizontal="left" vertical="top" indent="2"/>
    </xf>
    <xf numFmtId="2" fontId="5" fillId="0" borderId="12" xfId="0" applyNumberFormat="1" applyFont="1" applyFill="1" applyBorder="1" applyAlignment="1" applyProtection="1">
      <alignment horizontal="center" vertical="top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left" vertical="top"/>
    </xf>
    <xf numFmtId="0" fontId="5" fillId="0" borderId="11" xfId="0" applyNumberFormat="1" applyFont="1" applyFill="1" applyBorder="1" applyAlignment="1" applyProtection="1">
      <alignment horizontal="center" vertical="top"/>
    </xf>
    <xf numFmtId="0" fontId="5" fillId="0" borderId="15" xfId="0" applyNumberFormat="1" applyFont="1" applyFill="1" applyBorder="1" applyAlignment="1" applyProtection="1">
      <alignment horizontal="left" vertical="top" wrapText="1"/>
    </xf>
    <xf numFmtId="2" fontId="5" fillId="0" borderId="12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1" fillId="0" borderId="8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2" fontId="5" fillId="2" borderId="12" xfId="0" applyNumberFormat="1" applyFont="1" applyFill="1" applyBorder="1" applyAlignment="1" applyProtection="1">
      <alignment horizontal="center" vertical="top"/>
    </xf>
    <xf numFmtId="0" fontId="5" fillId="0" borderId="12" xfId="0" applyNumberFormat="1" applyFont="1" applyFill="1" applyBorder="1" applyAlignment="1" applyProtection="1">
      <alignment horizontal="center" vertical="center"/>
    </xf>
    <xf numFmtId="2" fontId="5" fillId="0" borderId="12" xfId="0" applyNumberFormat="1" applyFont="1" applyFill="1" applyBorder="1" applyAlignment="1" applyProtection="1">
      <alignment horizontal="center" vertical="center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/>
    </xf>
    <xf numFmtId="2" fontId="5" fillId="0" borderId="12" xfId="0" applyNumberFormat="1" applyFont="1" applyFill="1" applyBorder="1" applyAlignment="1" applyProtection="1">
      <alignment horizontal="center" vertical="justify"/>
    </xf>
    <xf numFmtId="164" fontId="1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2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justify"/>
    </xf>
    <xf numFmtId="0" fontId="5" fillId="0" borderId="12" xfId="0" applyNumberFormat="1" applyFont="1" applyFill="1" applyBorder="1" applyAlignment="1" applyProtection="1">
      <alignment horizontal="left" vertical="top" wrapText="1"/>
    </xf>
    <xf numFmtId="2" fontId="5" fillId="0" borderId="12" xfId="0" applyNumberFormat="1" applyFont="1" applyFill="1" applyBorder="1" applyAlignment="1" applyProtection="1">
      <alignment horizontal="center"/>
    </xf>
    <xf numFmtId="164" fontId="5" fillId="0" borderId="12" xfId="0" applyNumberFormat="1" applyFont="1" applyFill="1" applyBorder="1" applyAlignment="1" applyProtection="1">
      <alignment horizontal="center" vertical="top"/>
    </xf>
    <xf numFmtId="2" fontId="5" fillId="2" borderId="12" xfId="0" applyNumberFormat="1" applyFont="1" applyFill="1" applyBorder="1" applyAlignment="1" applyProtection="1">
      <alignment horizontal="center" vertical="top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43" fontId="5" fillId="0" borderId="12" xfId="1" applyFont="1" applyFill="1" applyBorder="1" applyAlignment="1" applyProtection="1">
      <alignment horizontal="center" vertical="center"/>
    </xf>
    <xf numFmtId="0" fontId="5" fillId="0" borderId="12" xfId="0" applyNumberFormat="1" applyFont="1" applyFill="1" applyBorder="1" applyAlignment="1" applyProtection="1">
      <alignment horizontal="center" vertical="top" wrapText="1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vertical="top"/>
    </xf>
    <xf numFmtId="2" fontId="5" fillId="0" borderId="12" xfId="0" applyNumberFormat="1" applyFont="1" applyFill="1" applyBorder="1" applyAlignment="1" applyProtection="1">
      <alignment vertical="center"/>
    </xf>
    <xf numFmtId="0" fontId="5" fillId="0" borderId="13" xfId="0" applyNumberFormat="1" applyFont="1" applyFill="1" applyBorder="1" applyAlignment="1" applyProtection="1">
      <alignment horizontal="right" vertical="top"/>
    </xf>
    <xf numFmtId="0" fontId="5" fillId="0" borderId="14" xfId="0" applyNumberFormat="1" applyFont="1" applyFill="1" applyBorder="1" applyAlignment="1" applyProtection="1">
      <alignment horizontal="right" vertical="top"/>
    </xf>
    <xf numFmtId="0" fontId="5" fillId="0" borderId="15" xfId="0" applyNumberFormat="1" applyFont="1" applyFill="1" applyBorder="1" applyAlignment="1" applyProtection="1">
      <alignment horizontal="right" vertical="top"/>
    </xf>
    <xf numFmtId="0" fontId="1" fillId="0" borderId="8" xfId="0" applyNumberFormat="1" applyFont="1" applyFill="1" applyBorder="1" applyAlignment="1" applyProtection="1">
      <alignment horizontal="left" vertical="top"/>
    </xf>
    <xf numFmtId="0" fontId="1" fillId="0" borderId="9" xfId="0" applyNumberFormat="1" applyFont="1" applyFill="1" applyBorder="1" applyAlignment="1" applyProtection="1">
      <alignment horizontal="left" vertical="top"/>
    </xf>
    <xf numFmtId="0" fontId="1" fillId="0" borderId="10" xfId="0" applyNumberFormat="1" applyFont="1" applyFill="1" applyBorder="1" applyAlignment="1" applyProtection="1">
      <alignment horizontal="left" vertical="top"/>
    </xf>
    <xf numFmtId="0" fontId="5" fillId="0" borderId="13" xfId="0" applyNumberFormat="1" applyFont="1" applyFill="1" applyBorder="1" applyAlignment="1" applyProtection="1">
      <alignment horizontal="center" vertical="top"/>
    </xf>
    <xf numFmtId="0" fontId="5" fillId="0" borderId="14" xfId="0" applyNumberFormat="1" applyFont="1" applyFill="1" applyBorder="1" applyAlignment="1" applyProtection="1">
      <alignment horizontal="center" vertical="top"/>
    </xf>
    <xf numFmtId="0" fontId="5" fillId="0" borderId="15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left" vertical="top"/>
    </xf>
    <xf numFmtId="0" fontId="6" fillId="0" borderId="3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left" vertical="top"/>
    </xf>
    <xf numFmtId="0" fontId="6" fillId="0" borderId="6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left" vertical="top"/>
    </xf>
    <xf numFmtId="0" fontId="6" fillId="0" borderId="7" xfId="0" applyNumberFormat="1" applyFont="1" applyFill="1" applyBorder="1" applyAlignment="1" applyProtection="1">
      <alignment horizontal="left" vertical="top"/>
    </xf>
    <xf numFmtId="0" fontId="6" fillId="0" borderId="8" xfId="0" applyNumberFormat="1" applyFont="1" applyFill="1" applyBorder="1" applyAlignment="1" applyProtection="1">
      <alignment horizontal="left" vertical="top"/>
    </xf>
    <xf numFmtId="0" fontId="6" fillId="0" borderId="9" xfId="0" applyNumberFormat="1" applyFont="1" applyFill="1" applyBorder="1" applyAlignment="1" applyProtection="1">
      <alignment horizontal="left" vertical="top"/>
    </xf>
    <xf numFmtId="0" fontId="6" fillId="0" borderId="10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left" vertical="center" indent="1"/>
    </xf>
    <xf numFmtId="49" fontId="3" fillId="0" borderId="5" xfId="0" applyNumberFormat="1" applyFont="1" applyFill="1" applyBorder="1" applyAlignment="1" applyProtection="1">
      <alignment horizontal="left" vertical="center" indent="1"/>
    </xf>
    <xf numFmtId="49" fontId="5" fillId="0" borderId="12" xfId="0" applyNumberFormat="1" applyFont="1" applyFill="1" applyBorder="1" applyAlignment="1" applyProtection="1">
      <alignment horizontal="center" vertical="center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4" xfId="0" applyNumberFormat="1" applyFont="1" applyFill="1" applyBorder="1" applyAlignment="1" applyProtection="1">
      <alignment horizontal="center" vertical="top"/>
    </xf>
    <xf numFmtId="0" fontId="4" fillId="0" borderId="8" xfId="0" applyNumberFormat="1" applyFont="1" applyFill="1" applyBorder="1" applyAlignment="1" applyProtection="1">
      <alignment horizontal="center" vertical="top"/>
    </xf>
    <xf numFmtId="0" fontId="4" fillId="0" borderId="9" xfId="0" applyNumberFormat="1" applyFont="1" applyFill="1" applyBorder="1" applyAlignment="1" applyProtection="1">
      <alignment horizontal="center" vertical="top"/>
    </xf>
    <xf numFmtId="0" fontId="4" fillId="0" borderId="10" xfId="0" applyNumberFormat="1" applyFont="1" applyFill="1" applyBorder="1" applyAlignment="1" applyProtection="1">
      <alignment horizontal="center" vertical="top"/>
    </xf>
    <xf numFmtId="0" fontId="4" fillId="0" borderId="6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4" fillId="0" borderId="7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11" xfId="0" applyNumberFormat="1" applyFont="1" applyFill="1" applyBorder="1" applyAlignment="1" applyProtection="1">
      <alignment horizontal="center" vertical="top" wrapText="1"/>
    </xf>
    <xf numFmtId="0" fontId="4" fillId="0" borderId="8" xfId="0" applyNumberFormat="1" applyFont="1" applyFill="1" applyBorder="1" applyAlignment="1" applyProtection="1">
      <alignment horizontal="left" vertical="top" indent="11"/>
    </xf>
    <xf numFmtId="0" fontId="4" fillId="0" borderId="9" xfId="0" applyNumberFormat="1" applyFont="1" applyFill="1" applyBorder="1" applyAlignment="1" applyProtection="1">
      <alignment horizontal="left" vertical="top" indent="11"/>
    </xf>
    <xf numFmtId="0" fontId="4" fillId="0" borderId="14" xfId="0" applyNumberFormat="1" applyFont="1" applyFill="1" applyBorder="1" applyAlignment="1" applyProtection="1">
      <alignment horizontal="left" vertical="top" indent="11"/>
    </xf>
    <xf numFmtId="0" fontId="4" fillId="0" borderId="15" xfId="0" applyNumberFormat="1" applyFont="1" applyFill="1" applyBorder="1" applyAlignment="1" applyProtection="1">
      <alignment horizontal="left" vertical="top" indent="11"/>
    </xf>
    <xf numFmtId="49" fontId="3" fillId="0" borderId="11" xfId="0" applyNumberFormat="1" applyFont="1" applyFill="1" applyBorder="1" applyAlignment="1" applyProtection="1">
      <alignment horizontal="left" vertical="center" indent="1"/>
    </xf>
    <xf numFmtId="49" fontId="5" fillId="2" borderId="1" xfId="0" applyNumberFormat="1" applyFont="1" applyFill="1" applyBorder="1" applyAlignment="1" applyProtection="1">
      <alignment horizontal="left" vertical="center" indent="1"/>
    </xf>
    <xf numFmtId="49" fontId="3" fillId="2" borderId="11" xfId="0" applyNumberFormat="1" applyFont="1" applyFill="1" applyBorder="1" applyAlignment="1" applyProtection="1">
      <alignment horizontal="left" vertical="center" indent="1"/>
    </xf>
    <xf numFmtId="0" fontId="5" fillId="2" borderId="1" xfId="0" applyNumberFormat="1" applyFont="1" applyFill="1" applyBorder="1" applyAlignment="1" applyProtection="1">
      <alignment horizontal="center" vertical="top" wrapText="1"/>
    </xf>
    <xf numFmtId="0" fontId="3" fillId="2" borderId="11" xfId="0" applyNumberFormat="1" applyFont="1" applyFill="1" applyBorder="1" applyAlignment="1" applyProtection="1">
      <alignment horizontal="center" vertical="top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left" vertical="center"/>
    </xf>
    <xf numFmtId="0" fontId="4" fillId="0" borderId="14" xfId="0" applyNumberFormat="1" applyFont="1" applyFill="1" applyBorder="1" applyAlignment="1" applyProtection="1">
      <alignment horizontal="left" vertical="center"/>
    </xf>
    <xf numFmtId="0" fontId="4" fillId="0" borderId="1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left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left" vertical="top"/>
    </xf>
    <xf numFmtId="49" fontId="5" fillId="0" borderId="1" xfId="0" applyNumberFormat="1" applyFont="1" applyFill="1" applyBorder="1" applyAlignment="1" applyProtection="1">
      <alignment horizontal="left" vertical="top" indent="1"/>
    </xf>
    <xf numFmtId="49" fontId="3" fillId="0" borderId="11" xfId="0" applyNumberFormat="1" applyFont="1" applyFill="1" applyBorder="1" applyAlignment="1" applyProtection="1">
      <alignment horizontal="left" vertical="top" indent="1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6" fillId="0" borderId="11" xfId="0" applyNumberFormat="1" applyFont="1" applyFill="1" applyBorder="1" applyAlignment="1" applyProtection="1">
      <alignment horizontal="center" vertical="center"/>
    </xf>
    <xf numFmtId="0" fontId="6" fillId="0" borderId="13" xfId="0" applyNumberFormat="1" applyFont="1" applyFill="1" applyBorder="1" applyAlignment="1" applyProtection="1">
      <alignment horizontal="center" vertical="center"/>
    </xf>
    <xf numFmtId="0" fontId="6" fillId="0" borderId="14" xfId="0" applyNumberFormat="1" applyFont="1" applyFill="1" applyBorder="1" applyAlignment="1" applyProtection="1">
      <alignment horizontal="center" vertical="center"/>
    </xf>
    <xf numFmtId="0" fontId="6" fillId="0" borderId="15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top" wrapText="1"/>
    </xf>
    <xf numFmtId="0" fontId="4" fillId="0" borderId="14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0" borderId="13" xfId="0" applyNumberFormat="1" applyFont="1" applyFill="1" applyBorder="1" applyAlignment="1" applyProtection="1">
      <alignment horizontal="center" vertical="top"/>
    </xf>
    <xf numFmtId="0" fontId="4" fillId="0" borderId="14" xfId="0" applyNumberFormat="1" applyFont="1" applyFill="1" applyBorder="1" applyAlignment="1" applyProtection="1">
      <alignment horizontal="center" vertical="top"/>
    </xf>
    <xf numFmtId="0" fontId="4" fillId="0" borderId="1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center"/>
    </xf>
    <xf numFmtId="0" fontId="3" fillId="0" borderId="11" xfId="0" applyNumberFormat="1" applyFont="1" applyFill="1" applyBorder="1" applyAlignment="1" applyProtection="1">
      <alignment horizontal="left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horizontal="right" vertical="top"/>
    </xf>
    <xf numFmtId="0" fontId="10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6"/>
  <sheetViews>
    <sheetView tabSelected="1" workbookViewId="0">
      <selection activeCell="A12" sqref="A12:J12"/>
    </sheetView>
  </sheetViews>
  <sheetFormatPr defaultRowHeight="12.75"/>
  <cols>
    <col min="1" max="1" width="7.140625" customWidth="1"/>
    <col min="2" max="2" width="31.5703125" customWidth="1"/>
    <col min="3" max="3" width="22.85546875" customWidth="1"/>
    <col min="4" max="4" width="11.85546875" customWidth="1"/>
    <col min="5" max="5" width="11" customWidth="1"/>
    <col min="6" max="6" width="10.140625" customWidth="1"/>
    <col min="7" max="7" width="10.28515625" customWidth="1"/>
    <col min="8" max="8" width="10.42578125" customWidth="1"/>
    <col min="9" max="9" width="9.7109375" customWidth="1"/>
    <col min="10" max="10" width="17.140625" customWidth="1"/>
  </cols>
  <sheetData>
    <row r="1" spans="1:10" ht="18.75">
      <c r="A1" s="1"/>
      <c r="B1" s="14"/>
      <c r="C1" s="14"/>
      <c r="D1" s="14"/>
      <c r="E1" s="14"/>
      <c r="F1" s="43"/>
      <c r="G1" s="43"/>
      <c r="H1" s="123" t="s">
        <v>96</v>
      </c>
      <c r="I1" s="124"/>
      <c r="J1" s="124"/>
    </row>
    <row r="2" spans="1:10" ht="18.75">
      <c r="A2" s="15"/>
      <c r="B2" s="14"/>
      <c r="C2" s="14"/>
      <c r="D2" s="14"/>
      <c r="E2" s="14"/>
      <c r="F2" s="43"/>
      <c r="G2" s="123" t="s">
        <v>80</v>
      </c>
      <c r="H2" s="124"/>
      <c r="I2" s="124"/>
      <c r="J2" s="124"/>
    </row>
    <row r="3" spans="1:10" ht="18.75">
      <c r="A3" s="15"/>
      <c r="B3" s="14"/>
      <c r="C3" s="14"/>
      <c r="D3" s="14"/>
      <c r="E3" s="14"/>
      <c r="F3" s="43"/>
      <c r="G3" s="43"/>
      <c r="H3" s="123" t="s">
        <v>81</v>
      </c>
      <c r="I3" s="124"/>
      <c r="J3" s="124"/>
    </row>
    <row r="4" spans="1:10" ht="18.75">
      <c r="A4" s="15"/>
      <c r="B4" s="14"/>
      <c r="C4" s="14"/>
      <c r="D4" s="14"/>
      <c r="E4" s="14"/>
      <c r="F4" s="123" t="s">
        <v>97</v>
      </c>
      <c r="G4" s="124"/>
      <c r="H4" s="124"/>
      <c r="I4" s="124"/>
      <c r="J4" s="124"/>
    </row>
    <row r="5" spans="1:10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>
      <c r="A6" s="2"/>
      <c r="B6" s="14"/>
      <c r="C6" s="81" t="s">
        <v>10</v>
      </c>
      <c r="D6" s="125"/>
      <c r="E6" s="125"/>
      <c r="F6" s="14"/>
      <c r="G6" s="14"/>
      <c r="H6" s="14"/>
      <c r="I6" s="14"/>
      <c r="J6" s="14"/>
    </row>
    <row r="7" spans="1:10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0">
      <c r="A8" s="119" t="s">
        <v>11</v>
      </c>
      <c r="B8" s="106" t="s">
        <v>14</v>
      </c>
      <c r="C8" s="119" t="s">
        <v>16</v>
      </c>
      <c r="D8" s="119" t="s">
        <v>17</v>
      </c>
      <c r="E8" s="108" t="s">
        <v>20</v>
      </c>
      <c r="F8" s="109"/>
      <c r="G8" s="109"/>
      <c r="H8" s="109"/>
      <c r="I8" s="109"/>
      <c r="J8" s="110"/>
    </row>
    <row r="9" spans="1:10">
      <c r="A9" s="120"/>
      <c r="B9" s="122"/>
      <c r="C9" s="120"/>
      <c r="D9" s="120"/>
      <c r="E9" s="106" t="s">
        <v>18</v>
      </c>
      <c r="F9" s="108" t="s">
        <v>21</v>
      </c>
      <c r="G9" s="109"/>
      <c r="H9" s="109"/>
      <c r="I9" s="109"/>
      <c r="J9" s="110"/>
    </row>
    <row r="10" spans="1:10" ht="18" customHeight="1">
      <c r="A10" s="121"/>
      <c r="B10" s="107"/>
      <c r="C10" s="121"/>
      <c r="D10" s="121"/>
      <c r="E10" s="107"/>
      <c r="F10" s="21" t="s">
        <v>5</v>
      </c>
      <c r="G10" s="21" t="s">
        <v>23</v>
      </c>
      <c r="H10" s="21" t="s">
        <v>26</v>
      </c>
      <c r="I10" s="21" t="s">
        <v>27</v>
      </c>
      <c r="J10" s="21" t="s">
        <v>28</v>
      </c>
    </row>
    <row r="11" spans="1:10">
      <c r="A11" s="3" t="s">
        <v>0</v>
      </c>
      <c r="B11" s="3" t="s">
        <v>1</v>
      </c>
      <c r="C11" s="3" t="s">
        <v>2</v>
      </c>
      <c r="D11" s="4" t="s">
        <v>3</v>
      </c>
      <c r="E11" s="4" t="s">
        <v>4</v>
      </c>
      <c r="F11" s="4" t="s">
        <v>6</v>
      </c>
      <c r="G11" s="5" t="s">
        <v>7</v>
      </c>
      <c r="H11" s="5" t="s">
        <v>8</v>
      </c>
      <c r="I11" s="5" t="s">
        <v>9</v>
      </c>
      <c r="J11" s="5" t="s">
        <v>29</v>
      </c>
    </row>
    <row r="12" spans="1:10" ht="33.75" customHeight="1">
      <c r="A12" s="111" t="s">
        <v>12</v>
      </c>
      <c r="B12" s="112"/>
      <c r="C12" s="112"/>
      <c r="D12" s="112"/>
      <c r="E12" s="112"/>
      <c r="F12" s="112"/>
      <c r="G12" s="112"/>
      <c r="H12" s="112"/>
      <c r="I12" s="112"/>
      <c r="J12" s="113"/>
    </row>
    <row r="13" spans="1:10" ht="27.75" customHeight="1">
      <c r="A13" s="114" t="s">
        <v>92</v>
      </c>
      <c r="B13" s="115"/>
      <c r="C13" s="115"/>
      <c r="D13" s="115"/>
      <c r="E13" s="115"/>
      <c r="F13" s="115"/>
      <c r="G13" s="115"/>
      <c r="H13" s="115"/>
      <c r="I13" s="115"/>
      <c r="J13" s="116"/>
    </row>
    <row r="14" spans="1:10">
      <c r="A14" s="117" t="s">
        <v>78</v>
      </c>
      <c r="B14" s="83" t="s">
        <v>15</v>
      </c>
      <c r="C14" s="83" t="s">
        <v>85</v>
      </c>
      <c r="D14" s="18" t="s">
        <v>18</v>
      </c>
      <c r="E14" s="19">
        <f>F14+G14+H14+I14+J14</f>
        <v>2925.9700000000003</v>
      </c>
      <c r="F14" s="19">
        <v>2180</v>
      </c>
      <c r="G14" s="19">
        <v>400</v>
      </c>
      <c r="H14" s="19">
        <v>0</v>
      </c>
      <c r="I14" s="19">
        <v>0</v>
      </c>
      <c r="J14" s="18" t="s">
        <v>24</v>
      </c>
    </row>
    <row r="15" spans="1:10" ht="68.25" customHeight="1">
      <c r="A15" s="118"/>
      <c r="B15" s="84"/>
      <c r="C15" s="84"/>
      <c r="D15" s="20" t="s">
        <v>19</v>
      </c>
      <c r="E15" s="19">
        <f>F15+G15+H15+I15+J15</f>
        <v>2925.9700000000003</v>
      </c>
      <c r="F15" s="19">
        <v>2180</v>
      </c>
      <c r="G15" s="19">
        <v>400</v>
      </c>
      <c r="H15" s="19">
        <v>0</v>
      </c>
      <c r="I15" s="19">
        <v>0</v>
      </c>
      <c r="J15" s="18" t="s">
        <v>24</v>
      </c>
    </row>
    <row r="16" spans="1:10">
      <c r="A16" s="104" t="s">
        <v>13</v>
      </c>
      <c r="B16" s="63" t="s">
        <v>75</v>
      </c>
      <c r="C16" s="72" t="s">
        <v>85</v>
      </c>
      <c r="D16" s="19" t="s">
        <v>18</v>
      </c>
      <c r="E16" s="19">
        <f>F16+G16+H16+I16+J16</f>
        <v>410</v>
      </c>
      <c r="F16" s="19">
        <v>310</v>
      </c>
      <c r="G16" s="19">
        <v>100</v>
      </c>
      <c r="H16" s="19" t="s">
        <v>22</v>
      </c>
      <c r="I16" s="19" t="s">
        <v>22</v>
      </c>
      <c r="J16" s="19" t="s">
        <v>22</v>
      </c>
    </row>
    <row r="17" spans="1:11" ht="82.5" customHeight="1">
      <c r="A17" s="105"/>
      <c r="B17" s="84"/>
      <c r="C17" s="73"/>
      <c r="D17" s="30" t="s">
        <v>19</v>
      </c>
      <c r="E17" s="19">
        <f>F17+G17+H17+I17+J17</f>
        <v>410</v>
      </c>
      <c r="F17" s="19">
        <v>310</v>
      </c>
      <c r="G17" s="19">
        <v>100</v>
      </c>
      <c r="H17" s="19" t="s">
        <v>22</v>
      </c>
      <c r="I17" s="19" t="s">
        <v>22</v>
      </c>
      <c r="J17" s="19" t="s">
        <v>22</v>
      </c>
    </row>
    <row r="18" spans="1:11" ht="117" customHeight="1">
      <c r="A18" s="8" t="s">
        <v>77</v>
      </c>
      <c r="B18" s="12" t="s">
        <v>82</v>
      </c>
      <c r="C18" s="16" t="s">
        <v>85</v>
      </c>
      <c r="D18" s="41" t="s">
        <v>76</v>
      </c>
      <c r="E18" s="42">
        <f>F18+G18+H18+I18+J18</f>
        <v>8454</v>
      </c>
      <c r="F18" s="42">
        <v>875.3</v>
      </c>
      <c r="G18" s="42">
        <v>633.70000000000005</v>
      </c>
      <c r="H18" s="42">
        <v>3300</v>
      </c>
      <c r="I18" s="42">
        <v>3300</v>
      </c>
      <c r="J18" s="41" t="s">
        <v>25</v>
      </c>
    </row>
    <row r="19" spans="1:11" ht="25.5">
      <c r="A19" s="13"/>
      <c r="B19" s="9"/>
      <c r="C19" s="7"/>
      <c r="D19" s="10" t="s">
        <v>19</v>
      </c>
      <c r="E19" s="22">
        <f t="shared" ref="E19:E34" si="0">F19+G19+H19+I19+J19</f>
        <v>8454</v>
      </c>
      <c r="F19" s="22">
        <v>875.3</v>
      </c>
      <c r="G19" s="22">
        <v>633.70000000000005</v>
      </c>
      <c r="H19" s="22">
        <v>3300</v>
      </c>
      <c r="I19" s="22">
        <v>3300</v>
      </c>
      <c r="J19" s="31" t="s">
        <v>25</v>
      </c>
    </row>
    <row r="20" spans="1:11">
      <c r="A20" s="104" t="s">
        <v>30</v>
      </c>
      <c r="B20" s="83" t="s">
        <v>83</v>
      </c>
      <c r="C20" s="72" t="s">
        <v>85</v>
      </c>
      <c r="D20" s="6" t="s">
        <v>18</v>
      </c>
      <c r="E20" s="6">
        <f t="shared" si="0"/>
        <v>2058.2799999999997</v>
      </c>
      <c r="F20" s="6">
        <v>500</v>
      </c>
      <c r="G20" s="6">
        <v>1213.28</v>
      </c>
      <c r="H20" s="6">
        <v>0</v>
      </c>
      <c r="I20" s="6">
        <v>0</v>
      </c>
      <c r="J20" s="6" t="s">
        <v>25</v>
      </c>
    </row>
    <row r="21" spans="1:11" ht="70.5" customHeight="1">
      <c r="A21" s="105"/>
      <c r="B21" s="84"/>
      <c r="C21" s="73"/>
      <c r="D21" s="32" t="s">
        <v>19</v>
      </c>
      <c r="E21" s="6">
        <f t="shared" si="0"/>
        <v>2058.2799999999997</v>
      </c>
      <c r="F21" s="6">
        <v>500</v>
      </c>
      <c r="G21" s="6">
        <v>1213.28</v>
      </c>
      <c r="H21" s="6">
        <v>0</v>
      </c>
      <c r="I21" s="6">
        <v>0</v>
      </c>
      <c r="J21" s="6" t="s">
        <v>25</v>
      </c>
    </row>
    <row r="22" spans="1:11">
      <c r="A22" s="65" t="s">
        <v>31</v>
      </c>
      <c r="B22" s="72" t="s">
        <v>35</v>
      </c>
      <c r="C22" s="72" t="s">
        <v>85</v>
      </c>
      <c r="D22" s="33" t="s">
        <v>18</v>
      </c>
      <c r="E22" s="33">
        <f t="shared" si="0"/>
        <v>6000</v>
      </c>
      <c r="F22" s="33" t="s">
        <v>22</v>
      </c>
      <c r="G22" s="33" t="s">
        <v>22</v>
      </c>
      <c r="H22" s="33" t="s">
        <v>22</v>
      </c>
      <c r="I22" s="33">
        <v>0</v>
      </c>
      <c r="J22" s="33" t="s">
        <v>48</v>
      </c>
    </row>
    <row r="23" spans="1:11" ht="66.75" customHeight="1">
      <c r="A23" s="89"/>
      <c r="B23" s="73"/>
      <c r="C23" s="73"/>
      <c r="D23" s="11" t="s">
        <v>19</v>
      </c>
      <c r="E23" s="6">
        <f t="shared" si="0"/>
        <v>6000</v>
      </c>
      <c r="F23" s="6" t="s">
        <v>22</v>
      </c>
      <c r="G23" s="6" t="s">
        <v>22</v>
      </c>
      <c r="H23" s="6" t="s">
        <v>22</v>
      </c>
      <c r="I23" s="6">
        <v>0</v>
      </c>
      <c r="J23" s="34" t="s">
        <v>48</v>
      </c>
      <c r="K23" s="23"/>
    </row>
    <row r="24" spans="1:11">
      <c r="A24" s="65" t="s">
        <v>32</v>
      </c>
      <c r="B24" s="70" t="s">
        <v>36</v>
      </c>
      <c r="C24" s="72" t="s">
        <v>86</v>
      </c>
      <c r="D24" s="6" t="s">
        <v>18</v>
      </c>
      <c r="E24" s="6">
        <f t="shared" si="0"/>
        <v>1000</v>
      </c>
      <c r="F24" s="6" t="s">
        <v>22</v>
      </c>
      <c r="G24" s="6" t="s">
        <v>22</v>
      </c>
      <c r="H24" s="6" t="s">
        <v>22</v>
      </c>
      <c r="I24" s="6">
        <v>0</v>
      </c>
      <c r="J24" s="6" t="s">
        <v>49</v>
      </c>
    </row>
    <row r="25" spans="1:11" ht="57" customHeight="1">
      <c r="A25" s="89"/>
      <c r="B25" s="71"/>
      <c r="C25" s="73"/>
      <c r="D25" s="11" t="s">
        <v>19</v>
      </c>
      <c r="E25" s="6">
        <f t="shared" si="0"/>
        <v>1000</v>
      </c>
      <c r="F25" s="19" t="s">
        <v>22</v>
      </c>
      <c r="G25" s="19">
        <v>0</v>
      </c>
      <c r="H25" s="19" t="s">
        <v>22</v>
      </c>
      <c r="I25" s="19">
        <v>0</v>
      </c>
      <c r="J25" s="19" t="s">
        <v>49</v>
      </c>
    </row>
    <row r="26" spans="1:11">
      <c r="A26" s="65" t="s">
        <v>33</v>
      </c>
      <c r="B26" s="83" t="s">
        <v>84</v>
      </c>
      <c r="C26" s="72" t="s">
        <v>85</v>
      </c>
      <c r="D26" s="6" t="s">
        <v>18</v>
      </c>
      <c r="E26" s="6">
        <f t="shared" si="0"/>
        <v>800</v>
      </c>
      <c r="F26" s="6" t="s">
        <v>22</v>
      </c>
      <c r="G26" s="6">
        <v>200</v>
      </c>
      <c r="H26" s="6" t="s">
        <v>22</v>
      </c>
      <c r="I26" s="6">
        <v>0</v>
      </c>
      <c r="J26" s="6" t="s">
        <v>50</v>
      </c>
    </row>
    <row r="27" spans="1:11" ht="75.75" customHeight="1">
      <c r="A27" s="89"/>
      <c r="B27" s="84"/>
      <c r="C27" s="73"/>
      <c r="D27" s="11" t="s">
        <v>19</v>
      </c>
      <c r="E27" s="6">
        <f t="shared" si="0"/>
        <v>800</v>
      </c>
      <c r="F27" s="6" t="s">
        <v>22</v>
      </c>
      <c r="G27" s="6">
        <v>200</v>
      </c>
      <c r="H27" s="6" t="s">
        <v>22</v>
      </c>
      <c r="I27" s="6">
        <v>0</v>
      </c>
      <c r="J27" s="6" t="s">
        <v>50</v>
      </c>
    </row>
    <row r="28" spans="1:11" ht="31.5" customHeight="1">
      <c r="A28" s="65" t="s">
        <v>34</v>
      </c>
      <c r="B28" s="83" t="s">
        <v>37</v>
      </c>
      <c r="C28" s="83" t="s">
        <v>87</v>
      </c>
      <c r="D28" s="6" t="s">
        <v>18</v>
      </c>
      <c r="E28" s="6">
        <f t="shared" si="0"/>
        <v>6227.34</v>
      </c>
      <c r="F28" s="6">
        <v>666.9</v>
      </c>
      <c r="G28" s="6">
        <v>560.44000000000005</v>
      </c>
      <c r="H28" s="6" t="s">
        <v>22</v>
      </c>
      <c r="I28" s="6">
        <v>0</v>
      </c>
      <c r="J28" s="6" t="s">
        <v>51</v>
      </c>
    </row>
    <row r="29" spans="1:11" ht="54" customHeight="1">
      <c r="A29" s="89"/>
      <c r="B29" s="84"/>
      <c r="C29" s="84"/>
      <c r="D29" s="11" t="s">
        <v>39</v>
      </c>
      <c r="E29" s="6">
        <f t="shared" si="0"/>
        <v>6227.34</v>
      </c>
      <c r="F29" s="6">
        <v>666.9</v>
      </c>
      <c r="G29" s="6">
        <v>560.44000000000005</v>
      </c>
      <c r="H29" s="6" t="s">
        <v>22</v>
      </c>
      <c r="I29" s="11">
        <v>0</v>
      </c>
      <c r="J29" s="11">
        <v>5000</v>
      </c>
    </row>
    <row r="30" spans="1:11">
      <c r="A30" s="90" t="s">
        <v>73</v>
      </c>
      <c r="B30" s="92" t="s">
        <v>74</v>
      </c>
      <c r="C30" s="94" t="s">
        <v>85</v>
      </c>
      <c r="D30" s="17" t="s">
        <v>18</v>
      </c>
      <c r="E30" s="17">
        <f t="shared" si="0"/>
        <v>300</v>
      </c>
      <c r="F30" s="17">
        <v>300</v>
      </c>
      <c r="G30" s="17" t="s">
        <v>22</v>
      </c>
      <c r="H30" s="17" t="s">
        <v>22</v>
      </c>
      <c r="I30" s="17" t="s">
        <v>22</v>
      </c>
      <c r="J30" s="17" t="s">
        <v>22</v>
      </c>
    </row>
    <row r="31" spans="1:11" ht="75" customHeight="1">
      <c r="A31" s="91"/>
      <c r="B31" s="93"/>
      <c r="C31" s="95"/>
      <c r="D31" s="35" t="s">
        <v>19</v>
      </c>
      <c r="E31" s="17">
        <f t="shared" si="0"/>
        <v>300</v>
      </c>
      <c r="F31" s="17">
        <v>300</v>
      </c>
      <c r="G31" s="17" t="s">
        <v>22</v>
      </c>
      <c r="H31" s="17" t="s">
        <v>22</v>
      </c>
      <c r="I31" s="17" t="s">
        <v>22</v>
      </c>
      <c r="J31" s="17" t="s">
        <v>22</v>
      </c>
    </row>
    <row r="32" spans="1:11" ht="12.75" customHeight="1">
      <c r="A32" s="67" t="s">
        <v>79</v>
      </c>
      <c r="B32" s="68" t="s">
        <v>38</v>
      </c>
      <c r="C32" s="69" t="s">
        <v>93</v>
      </c>
      <c r="D32" s="19" t="s">
        <v>18</v>
      </c>
      <c r="E32" s="19">
        <f t="shared" si="0"/>
        <v>13230.8</v>
      </c>
      <c r="F32" s="19" t="s">
        <v>43</v>
      </c>
      <c r="G32" s="19">
        <v>1753.02</v>
      </c>
      <c r="H32" s="19">
        <v>3505.9</v>
      </c>
      <c r="I32" s="19">
        <v>3505.9</v>
      </c>
      <c r="J32" s="19">
        <v>405.99</v>
      </c>
    </row>
    <row r="33" spans="1:11" ht="38.25">
      <c r="A33" s="67"/>
      <c r="B33" s="68"/>
      <c r="C33" s="69"/>
      <c r="D33" s="20" t="s">
        <v>40</v>
      </c>
      <c r="E33" s="19">
        <f t="shared" si="0"/>
        <v>3654</v>
      </c>
      <c r="F33" s="18" t="s">
        <v>44</v>
      </c>
      <c r="G33" s="18" t="s">
        <v>22</v>
      </c>
      <c r="H33" s="18" t="s">
        <v>22</v>
      </c>
      <c r="I33" s="19">
        <v>0</v>
      </c>
      <c r="J33" s="19">
        <v>0</v>
      </c>
    </row>
    <row r="34" spans="1:11" ht="25.5">
      <c r="A34" s="67"/>
      <c r="B34" s="68"/>
      <c r="C34" s="69"/>
      <c r="D34" s="20" t="s">
        <v>39</v>
      </c>
      <c r="E34" s="19">
        <f t="shared" si="0"/>
        <v>9576.7999999999993</v>
      </c>
      <c r="F34" s="18" t="s">
        <v>45</v>
      </c>
      <c r="G34" s="19">
        <v>1753.02</v>
      </c>
      <c r="H34" s="19">
        <v>3505.9</v>
      </c>
      <c r="I34" s="19">
        <v>3505.9</v>
      </c>
      <c r="J34" s="18" t="s">
        <v>45</v>
      </c>
    </row>
    <row r="35" spans="1:11">
      <c r="A35" s="67"/>
      <c r="B35" s="68"/>
      <c r="C35" s="69"/>
      <c r="D35" s="51" t="s">
        <v>94</v>
      </c>
      <c r="E35" s="52"/>
      <c r="F35" s="52"/>
      <c r="G35" s="52"/>
      <c r="H35" s="52"/>
      <c r="I35" s="52"/>
      <c r="J35" s="53"/>
    </row>
    <row r="36" spans="1:11" s="29" customFormat="1" ht="28.5" customHeight="1">
      <c r="A36" s="67"/>
      <c r="B36" s="68"/>
      <c r="C36" s="69"/>
      <c r="D36" s="38" t="s">
        <v>95</v>
      </c>
      <c r="E36" s="18">
        <v>291.95999999999998</v>
      </c>
      <c r="F36" s="18">
        <v>291.95999999999998</v>
      </c>
      <c r="G36" s="19">
        <v>0</v>
      </c>
      <c r="H36" s="19">
        <v>0</v>
      </c>
      <c r="I36" s="19">
        <v>0</v>
      </c>
      <c r="J36" s="19">
        <v>0</v>
      </c>
    </row>
    <row r="37" spans="1:11" ht="25.5">
      <c r="A37" s="67"/>
      <c r="B37" s="68"/>
      <c r="C37" s="69"/>
      <c r="D37" s="20" t="s">
        <v>41</v>
      </c>
      <c r="E37" s="19">
        <f>F37+G37+H37+I37+J37</f>
        <v>45.37</v>
      </c>
      <c r="F37" s="18" t="s">
        <v>46</v>
      </c>
      <c r="G37" s="18" t="s">
        <v>22</v>
      </c>
      <c r="H37" s="18" t="s">
        <v>22</v>
      </c>
      <c r="I37" s="19">
        <v>0</v>
      </c>
      <c r="J37" s="19">
        <v>0</v>
      </c>
    </row>
    <row r="38" spans="1:11" ht="25.5">
      <c r="A38" s="67"/>
      <c r="B38" s="68"/>
      <c r="C38" s="69"/>
      <c r="D38" s="20" t="s">
        <v>42</v>
      </c>
      <c r="E38" s="19">
        <f>F38+G38+H38+I38+J38</f>
        <v>128.84</v>
      </c>
      <c r="F38" s="18" t="s">
        <v>47</v>
      </c>
      <c r="G38" s="18" t="s">
        <v>22</v>
      </c>
      <c r="H38" s="18" t="s">
        <v>22</v>
      </c>
      <c r="I38" s="19">
        <v>0</v>
      </c>
      <c r="J38" s="19">
        <v>0</v>
      </c>
    </row>
    <row r="39" spans="1:11" ht="25.5">
      <c r="A39" s="67"/>
      <c r="B39" s="68"/>
      <c r="C39" s="69"/>
      <c r="D39" s="20" t="s">
        <v>57</v>
      </c>
      <c r="E39" s="19">
        <f t="shared" ref="E39:E42" si="1">F39+G39+H39+I39+J39</f>
        <v>35.1</v>
      </c>
      <c r="F39" s="18" t="s">
        <v>61</v>
      </c>
      <c r="G39" s="18" t="s">
        <v>22</v>
      </c>
      <c r="H39" s="18" t="s">
        <v>22</v>
      </c>
      <c r="I39" s="19">
        <v>0</v>
      </c>
      <c r="J39" s="19">
        <v>0</v>
      </c>
    </row>
    <row r="40" spans="1:11" ht="25.5">
      <c r="A40" s="67"/>
      <c r="B40" s="68"/>
      <c r="C40" s="69"/>
      <c r="D40" s="20" t="s">
        <v>58</v>
      </c>
      <c r="E40" s="19">
        <f t="shared" si="1"/>
        <v>19.75</v>
      </c>
      <c r="F40" s="18" t="s">
        <v>62</v>
      </c>
      <c r="G40" s="18" t="s">
        <v>22</v>
      </c>
      <c r="H40" s="18" t="s">
        <v>22</v>
      </c>
      <c r="I40" s="19">
        <v>0</v>
      </c>
      <c r="J40" s="19">
        <v>0</v>
      </c>
    </row>
    <row r="41" spans="1:11" ht="38.25">
      <c r="A41" s="67"/>
      <c r="B41" s="68"/>
      <c r="C41" s="69"/>
      <c r="D41" s="20" t="s">
        <v>59</v>
      </c>
      <c r="E41" s="19">
        <f t="shared" si="1"/>
        <v>33.68</v>
      </c>
      <c r="F41" s="18" t="s">
        <v>63</v>
      </c>
      <c r="G41" s="18" t="s">
        <v>22</v>
      </c>
      <c r="H41" s="18" t="s">
        <v>22</v>
      </c>
      <c r="I41" s="19">
        <v>0</v>
      </c>
      <c r="J41" s="19">
        <v>0</v>
      </c>
    </row>
    <row r="42" spans="1:11" ht="25.5">
      <c r="A42" s="67"/>
      <c r="B42" s="68"/>
      <c r="C42" s="69"/>
      <c r="D42" s="20" t="s">
        <v>60</v>
      </c>
      <c r="E42" s="19">
        <f t="shared" si="1"/>
        <v>29.22</v>
      </c>
      <c r="F42" s="18" t="s">
        <v>64</v>
      </c>
      <c r="G42" s="18" t="s">
        <v>22</v>
      </c>
      <c r="H42" s="18" t="s">
        <v>22</v>
      </c>
      <c r="I42" s="19">
        <v>0</v>
      </c>
      <c r="J42" s="19">
        <v>0</v>
      </c>
    </row>
    <row r="43" spans="1:11" s="25" customFormat="1">
      <c r="A43" s="65" t="s">
        <v>89</v>
      </c>
      <c r="B43" s="63" t="s">
        <v>90</v>
      </c>
      <c r="C43" s="63" t="s">
        <v>85</v>
      </c>
      <c r="D43" s="19" t="s">
        <v>18</v>
      </c>
      <c r="E43" s="19">
        <f>F43+G43+H43+I43+J43</f>
        <v>36.299999999999997</v>
      </c>
      <c r="F43" s="19">
        <v>0</v>
      </c>
      <c r="G43" s="19">
        <v>36.299999999999997</v>
      </c>
      <c r="H43" s="19">
        <v>0</v>
      </c>
      <c r="I43" s="19">
        <v>0</v>
      </c>
      <c r="J43" s="19">
        <v>0</v>
      </c>
    </row>
    <row r="44" spans="1:11" s="25" customFormat="1" ht="25.5">
      <c r="A44" s="66"/>
      <c r="B44" s="64"/>
      <c r="C44" s="64"/>
      <c r="D44" s="36" t="s">
        <v>39</v>
      </c>
      <c r="E44" s="19">
        <f t="shared" ref="E44:E46" si="2">F44+G44+H44+I44+J44</f>
        <v>36.299999999999997</v>
      </c>
      <c r="F44" s="19">
        <v>0</v>
      </c>
      <c r="G44" s="19">
        <v>36.299999999999997</v>
      </c>
      <c r="H44" s="19">
        <v>0</v>
      </c>
      <c r="I44" s="19">
        <v>0</v>
      </c>
      <c r="J44" s="19">
        <v>0</v>
      </c>
    </row>
    <row r="45" spans="1:11" s="27" customFormat="1">
      <c r="A45" s="66"/>
      <c r="B45" s="64"/>
      <c r="C45" s="64"/>
      <c r="D45" s="45" t="s">
        <v>94</v>
      </c>
      <c r="E45" s="46"/>
      <c r="F45" s="46"/>
      <c r="G45" s="46"/>
      <c r="H45" s="46"/>
      <c r="I45" s="46"/>
      <c r="J45" s="47"/>
    </row>
    <row r="46" spans="1:11" s="26" customFormat="1" ht="90.75" customHeight="1">
      <c r="A46" s="66"/>
      <c r="B46" s="64"/>
      <c r="C46" s="64"/>
      <c r="D46" s="20" t="s">
        <v>91</v>
      </c>
      <c r="E46" s="19">
        <f t="shared" si="2"/>
        <v>36.299999999999997</v>
      </c>
      <c r="F46" s="19">
        <v>0</v>
      </c>
      <c r="G46" s="19">
        <v>36.299999999999997</v>
      </c>
      <c r="H46" s="19">
        <v>0</v>
      </c>
      <c r="I46" s="19">
        <v>0</v>
      </c>
      <c r="J46" s="19">
        <v>0</v>
      </c>
    </row>
    <row r="47" spans="1:11">
      <c r="A47" s="54" t="s">
        <v>52</v>
      </c>
      <c r="B47" s="55"/>
      <c r="C47" s="56"/>
      <c r="D47" s="18" t="s">
        <v>18</v>
      </c>
      <c r="E47" s="19">
        <f>E14+E16+E18+E20+E22+E24+E26+E28+E30+E32+E43</f>
        <v>41442.69</v>
      </c>
      <c r="F47" s="19">
        <f>F14+F16+F18+F20+F22+F24+F26+F28+F30+F32+F43</f>
        <v>8892.1899999999987</v>
      </c>
      <c r="G47" s="19">
        <f>G14+G16+G18+G20+G22+G24+G26+G28+G30+G32+G43</f>
        <v>4896.7400000000007</v>
      </c>
      <c r="H47" s="19">
        <f>H14+H16+H18+H20+H22+H24+H26+H28+H30+H32+H43</f>
        <v>6805.9</v>
      </c>
      <c r="I47" s="19">
        <f>I14+I16+I18+I20+I22+I24+I26+I28+I30+I32+I43</f>
        <v>6805.9</v>
      </c>
      <c r="J47" s="19">
        <f>J14+J16+J18+J20+J22+J24+J26+J28+J30+J32</f>
        <v>14041.960000000001</v>
      </c>
      <c r="K47" s="24"/>
    </row>
    <row r="48" spans="1:11" ht="38.25">
      <c r="A48" s="57"/>
      <c r="B48" s="58"/>
      <c r="C48" s="59"/>
      <c r="D48" s="20" t="s">
        <v>40</v>
      </c>
      <c r="E48" s="19">
        <v>3654</v>
      </c>
      <c r="F48" s="18" t="s">
        <v>44</v>
      </c>
      <c r="G48" s="18" t="s">
        <v>22</v>
      </c>
      <c r="H48" s="18" t="s">
        <v>22</v>
      </c>
      <c r="I48" s="19">
        <v>0</v>
      </c>
      <c r="J48" s="19">
        <v>0</v>
      </c>
      <c r="K48" s="24"/>
    </row>
    <row r="49" spans="1:11" ht="25.5">
      <c r="A49" s="57"/>
      <c r="B49" s="58"/>
      <c r="C49" s="59"/>
      <c r="D49" s="20" t="s">
        <v>19</v>
      </c>
      <c r="E49" s="19">
        <v>37788.639999999999</v>
      </c>
      <c r="F49" s="18">
        <v>5238.1899999999996</v>
      </c>
      <c r="G49" s="18">
        <v>4896.74</v>
      </c>
      <c r="H49" s="18">
        <v>6805.9</v>
      </c>
      <c r="I49" s="19">
        <v>6805.9</v>
      </c>
      <c r="J49" s="18" t="s">
        <v>65</v>
      </c>
      <c r="K49" s="24"/>
    </row>
    <row r="50" spans="1:11">
      <c r="A50" s="57"/>
      <c r="B50" s="58"/>
      <c r="C50" s="59"/>
      <c r="D50" s="45" t="s">
        <v>94</v>
      </c>
      <c r="E50" s="46"/>
      <c r="F50" s="46"/>
      <c r="G50" s="46"/>
      <c r="H50" s="46"/>
      <c r="I50" s="46"/>
      <c r="J50" s="47"/>
      <c r="K50" s="24"/>
    </row>
    <row r="51" spans="1:11" s="28" customFormat="1" ht="43.5" customHeight="1">
      <c r="A51" s="60"/>
      <c r="B51" s="61"/>
      <c r="C51" s="62"/>
      <c r="D51" s="38" t="s">
        <v>91</v>
      </c>
      <c r="E51" s="19">
        <v>328.21</v>
      </c>
      <c r="F51" s="19">
        <v>291.95999999999998</v>
      </c>
      <c r="G51" s="18">
        <v>36.299999999999997</v>
      </c>
      <c r="H51" s="19">
        <v>0</v>
      </c>
      <c r="I51" s="19">
        <v>0</v>
      </c>
      <c r="J51" s="19">
        <v>0</v>
      </c>
      <c r="K51" s="24"/>
    </row>
    <row r="52" spans="1:11" ht="51" customHeight="1">
      <c r="A52" s="96" t="s">
        <v>53</v>
      </c>
      <c r="B52" s="97"/>
      <c r="C52" s="97"/>
      <c r="D52" s="97"/>
      <c r="E52" s="97"/>
      <c r="F52" s="97"/>
      <c r="G52" s="97"/>
      <c r="H52" s="97"/>
      <c r="I52" s="97"/>
      <c r="J52" s="98"/>
    </row>
    <row r="53" spans="1:11" ht="15.75" customHeight="1">
      <c r="A53" s="70" t="s">
        <v>54</v>
      </c>
      <c r="B53" s="72" t="s">
        <v>56</v>
      </c>
      <c r="C53" s="72" t="s">
        <v>88</v>
      </c>
      <c r="D53" s="18" t="s">
        <v>18</v>
      </c>
      <c r="E53" s="19">
        <f>F53+G53+H53+I53+J53</f>
        <v>16047.93</v>
      </c>
      <c r="F53" s="18">
        <v>12663.37</v>
      </c>
      <c r="G53" s="18">
        <v>384.56</v>
      </c>
      <c r="H53" s="18" t="s">
        <v>22</v>
      </c>
      <c r="I53" s="19">
        <v>0</v>
      </c>
      <c r="J53" s="18" t="s">
        <v>66</v>
      </c>
    </row>
    <row r="54" spans="1:11" ht="84.75" customHeight="1">
      <c r="A54" s="99"/>
      <c r="B54" s="100"/>
      <c r="C54" s="100"/>
      <c r="D54" s="20" t="s">
        <v>19</v>
      </c>
      <c r="E54" s="18">
        <v>16047.93</v>
      </c>
      <c r="F54" s="18">
        <v>12663.37</v>
      </c>
      <c r="G54" s="18">
        <v>384.56</v>
      </c>
      <c r="H54" s="18" t="s">
        <v>22</v>
      </c>
      <c r="I54" s="19">
        <v>0</v>
      </c>
      <c r="J54" s="18" t="s">
        <v>66</v>
      </c>
    </row>
    <row r="55" spans="1:11">
      <c r="A55" s="101" t="s">
        <v>55</v>
      </c>
      <c r="B55" s="102"/>
      <c r="C55" s="103"/>
      <c r="D55" s="39" t="s">
        <v>18</v>
      </c>
      <c r="E55" s="18">
        <v>16047.93</v>
      </c>
      <c r="F55" s="18">
        <v>12663.37</v>
      </c>
      <c r="G55" s="18">
        <v>384.56</v>
      </c>
      <c r="H55" s="18" t="s">
        <v>22</v>
      </c>
      <c r="I55" s="19">
        <v>0</v>
      </c>
      <c r="J55" s="18" t="s">
        <v>66</v>
      </c>
    </row>
    <row r="56" spans="1:11" ht="25.5">
      <c r="A56" s="48"/>
      <c r="B56" s="49"/>
      <c r="C56" s="50"/>
      <c r="D56" s="40" t="s">
        <v>19</v>
      </c>
      <c r="E56" s="18">
        <v>16047.93</v>
      </c>
      <c r="F56" s="18">
        <v>12663.37</v>
      </c>
      <c r="G56" s="18">
        <v>384.56</v>
      </c>
      <c r="H56" s="18" t="s">
        <v>22</v>
      </c>
      <c r="I56" s="19">
        <v>0</v>
      </c>
      <c r="J56" s="18" t="s">
        <v>66</v>
      </c>
    </row>
    <row r="57" spans="1:11" ht="24.75" customHeight="1">
      <c r="A57" s="85" t="s">
        <v>67</v>
      </c>
      <c r="B57" s="86"/>
      <c r="C57" s="86"/>
      <c r="D57" s="87"/>
      <c r="E57" s="87"/>
      <c r="F57" s="87"/>
      <c r="G57" s="87"/>
      <c r="H57" s="87"/>
      <c r="I57" s="87"/>
      <c r="J57" s="88"/>
    </row>
    <row r="58" spans="1:11">
      <c r="A58" s="70" t="s">
        <v>68</v>
      </c>
      <c r="B58" s="72" t="s">
        <v>71</v>
      </c>
      <c r="C58" s="72" t="s">
        <v>85</v>
      </c>
      <c r="D58" s="18" t="s">
        <v>72</v>
      </c>
      <c r="E58" s="19">
        <f>F58+G58+H58+I58+J58</f>
        <v>5000</v>
      </c>
      <c r="F58" s="18" t="s">
        <v>22</v>
      </c>
      <c r="G58" s="18" t="s">
        <v>22</v>
      </c>
      <c r="H58" s="18" t="s">
        <v>22</v>
      </c>
      <c r="I58" s="19">
        <v>0</v>
      </c>
      <c r="J58" s="18" t="s">
        <v>51</v>
      </c>
    </row>
    <row r="59" spans="1:11" ht="72.75" customHeight="1">
      <c r="A59" s="71"/>
      <c r="B59" s="73"/>
      <c r="C59" s="73"/>
      <c r="D59" s="20" t="s">
        <v>19</v>
      </c>
      <c r="E59" s="19">
        <v>5000</v>
      </c>
      <c r="F59" s="18" t="s">
        <v>22</v>
      </c>
      <c r="G59" s="18" t="s">
        <v>22</v>
      </c>
      <c r="H59" s="18" t="s">
        <v>22</v>
      </c>
      <c r="I59" s="19">
        <v>0</v>
      </c>
      <c r="J59" s="18" t="s">
        <v>51</v>
      </c>
    </row>
    <row r="60" spans="1:11">
      <c r="A60" s="74" t="s">
        <v>69</v>
      </c>
      <c r="B60" s="75"/>
      <c r="C60" s="76"/>
      <c r="D60" s="18" t="s">
        <v>72</v>
      </c>
      <c r="E60" s="37">
        <v>5000</v>
      </c>
      <c r="F60" s="18" t="s">
        <v>22</v>
      </c>
      <c r="G60" s="18" t="s">
        <v>22</v>
      </c>
      <c r="H60" s="18" t="s">
        <v>22</v>
      </c>
      <c r="I60" s="19">
        <v>0</v>
      </c>
      <c r="J60" s="18" t="s">
        <v>51</v>
      </c>
    </row>
    <row r="61" spans="1:11" ht="25.5">
      <c r="A61" s="77"/>
      <c r="B61" s="78"/>
      <c r="C61" s="79"/>
      <c r="D61" s="20" t="s">
        <v>39</v>
      </c>
      <c r="E61" s="19">
        <v>5000</v>
      </c>
      <c r="F61" s="18" t="s">
        <v>22</v>
      </c>
      <c r="G61" s="18" t="s">
        <v>22</v>
      </c>
      <c r="H61" s="18" t="s">
        <v>22</v>
      </c>
      <c r="I61" s="19">
        <v>0</v>
      </c>
      <c r="J61" s="18" t="s">
        <v>51</v>
      </c>
    </row>
    <row r="62" spans="1:11">
      <c r="A62" s="74" t="s">
        <v>70</v>
      </c>
      <c r="B62" s="75"/>
      <c r="C62" s="76"/>
      <c r="D62" s="18" t="s">
        <v>18</v>
      </c>
      <c r="E62" s="19">
        <f t="shared" ref="E62:J62" si="3">E47+E55+E60</f>
        <v>62490.62</v>
      </c>
      <c r="F62" s="19">
        <f t="shared" si="3"/>
        <v>21555.559999999998</v>
      </c>
      <c r="G62" s="19">
        <f t="shared" si="3"/>
        <v>5281.3000000000011</v>
      </c>
      <c r="H62" s="44">
        <f t="shared" si="3"/>
        <v>6805.9</v>
      </c>
      <c r="I62" s="19">
        <f t="shared" si="3"/>
        <v>6805.9</v>
      </c>
      <c r="J62" s="19">
        <f t="shared" si="3"/>
        <v>22041.96</v>
      </c>
    </row>
    <row r="63" spans="1:11" ht="38.25">
      <c r="A63" s="80"/>
      <c r="B63" s="81"/>
      <c r="C63" s="82"/>
      <c r="D63" s="20" t="s">
        <v>40</v>
      </c>
      <c r="E63" s="19">
        <v>3654</v>
      </c>
      <c r="F63" s="18" t="s">
        <v>44</v>
      </c>
      <c r="G63" s="19">
        <v>0</v>
      </c>
      <c r="H63" s="19">
        <v>0</v>
      </c>
      <c r="I63" s="19">
        <v>0</v>
      </c>
      <c r="J63" s="19">
        <v>0</v>
      </c>
    </row>
    <row r="64" spans="1:11" ht="25.5">
      <c r="A64" s="80"/>
      <c r="B64" s="81"/>
      <c r="C64" s="82"/>
      <c r="D64" s="20" t="s">
        <v>19</v>
      </c>
      <c r="E64" s="18">
        <f>F64+G64+H64+I64+J64</f>
        <v>58836.62</v>
      </c>
      <c r="F64" s="18">
        <v>17901.560000000001</v>
      </c>
      <c r="G64" s="19">
        <f>G47+G54+G61</f>
        <v>5281.3000000000011</v>
      </c>
      <c r="H64" s="18">
        <v>6805.9</v>
      </c>
      <c r="I64" s="18">
        <v>6805.9</v>
      </c>
      <c r="J64" s="18">
        <v>22041.96</v>
      </c>
    </row>
    <row r="65" spans="1:10">
      <c r="A65" s="80"/>
      <c r="B65" s="81"/>
      <c r="C65" s="82"/>
      <c r="D65" s="45" t="s">
        <v>94</v>
      </c>
      <c r="E65" s="46"/>
      <c r="F65" s="46"/>
      <c r="G65" s="46"/>
      <c r="H65" s="46"/>
      <c r="I65" s="46"/>
      <c r="J65" s="47"/>
    </row>
    <row r="66" spans="1:10" s="27" customFormat="1" ht="25.5">
      <c r="A66" s="77"/>
      <c r="B66" s="78"/>
      <c r="C66" s="79"/>
      <c r="D66" s="38" t="s">
        <v>91</v>
      </c>
      <c r="E66" s="18">
        <v>328.21</v>
      </c>
      <c r="F66" s="19">
        <v>291.95999999999998</v>
      </c>
      <c r="G66" s="18">
        <v>36.299999999999997</v>
      </c>
      <c r="H66" s="19">
        <v>0</v>
      </c>
      <c r="I66" s="18" t="s">
        <v>22</v>
      </c>
      <c r="J66" s="19">
        <v>0</v>
      </c>
    </row>
  </sheetData>
  <mergeCells count="61">
    <mergeCell ref="H1:J1"/>
    <mergeCell ref="G2:J2"/>
    <mergeCell ref="H3:J3"/>
    <mergeCell ref="F4:J4"/>
    <mergeCell ref="C6:E6"/>
    <mergeCell ref="E9:E10"/>
    <mergeCell ref="F9:J9"/>
    <mergeCell ref="A12:J12"/>
    <mergeCell ref="A13:J13"/>
    <mergeCell ref="A14:A15"/>
    <mergeCell ref="B14:B15"/>
    <mergeCell ref="C14:C15"/>
    <mergeCell ref="A8:A10"/>
    <mergeCell ref="B8:B10"/>
    <mergeCell ref="C8:C10"/>
    <mergeCell ref="D8:D10"/>
    <mergeCell ref="E8:J8"/>
    <mergeCell ref="A16:A17"/>
    <mergeCell ref="B16:B17"/>
    <mergeCell ref="C16:C17"/>
    <mergeCell ref="A20:A21"/>
    <mergeCell ref="B20:B21"/>
    <mergeCell ref="C20:C21"/>
    <mergeCell ref="A22:A23"/>
    <mergeCell ref="B22:B23"/>
    <mergeCell ref="C22:C23"/>
    <mergeCell ref="A24:A25"/>
    <mergeCell ref="B24:B25"/>
    <mergeCell ref="C24:C25"/>
    <mergeCell ref="D45:J45"/>
    <mergeCell ref="C26:C27"/>
    <mergeCell ref="B28:B29"/>
    <mergeCell ref="C28:C29"/>
    <mergeCell ref="A57:J57"/>
    <mergeCell ref="A26:A27"/>
    <mergeCell ref="B26:B27"/>
    <mergeCell ref="A28:A29"/>
    <mergeCell ref="A30:A31"/>
    <mergeCell ref="B30:B31"/>
    <mergeCell ref="C30:C31"/>
    <mergeCell ref="A52:J52"/>
    <mergeCell ref="A53:A54"/>
    <mergeCell ref="B53:B54"/>
    <mergeCell ref="C53:C54"/>
    <mergeCell ref="A55:C55"/>
    <mergeCell ref="D65:J65"/>
    <mergeCell ref="A56:C56"/>
    <mergeCell ref="D35:J35"/>
    <mergeCell ref="A47:C51"/>
    <mergeCell ref="D50:J50"/>
    <mergeCell ref="B43:B46"/>
    <mergeCell ref="C43:C46"/>
    <mergeCell ref="A43:A46"/>
    <mergeCell ref="A32:A42"/>
    <mergeCell ref="B32:B42"/>
    <mergeCell ref="C32:C42"/>
    <mergeCell ref="A58:A59"/>
    <mergeCell ref="B58:B59"/>
    <mergeCell ref="C58:C59"/>
    <mergeCell ref="A60:C61"/>
    <mergeCell ref="A62:C66"/>
  </mergeCells>
  <pageMargins left="0.39370078740157483" right="0" top="0.78740157480314965" bottom="0.39370078740157483" header="0.51181102362204722" footer="0.51181102362204722"/>
  <pageSetup paperSize="9" firstPageNumber="6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Ольга Дмитриевна Ломакова</cp:lastModifiedBy>
  <cp:lastPrinted>2015-09-11T07:04:39Z</cp:lastPrinted>
  <dcterms:created xsi:type="dcterms:W3CDTF">2013-12-10T03:46:43Z</dcterms:created>
  <dcterms:modified xsi:type="dcterms:W3CDTF">2015-09-11T07:05:15Z</dcterms:modified>
</cp:coreProperties>
</file>