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43" i="1"/>
  <c r="K43"/>
  <c r="J43"/>
  <c r="K13"/>
  <c r="K11" s="1"/>
  <c r="L13"/>
  <c r="L11" s="1"/>
  <c r="J13"/>
  <c r="J11" s="1"/>
  <c r="J48"/>
  <c r="L48"/>
  <c r="K48"/>
  <c r="J47"/>
</calcChain>
</file>

<file path=xl/sharedStrings.xml><?xml version="1.0" encoding="utf-8"?>
<sst xmlns="http://schemas.openxmlformats.org/spreadsheetml/2006/main" count="290" uniqueCount="228">
  <si>
    <t>№ п/п</t>
  </si>
  <si>
    <t>Наименование мероприятия</t>
  </si>
  <si>
    <t>Проект нормативного правового акта или иной документ</t>
  </si>
  <si>
    <t>Ответственный исполнитель</t>
  </si>
  <si>
    <t>Срок реализации</t>
  </si>
  <si>
    <t>Целевой показатель</t>
  </si>
  <si>
    <t>Значение целевого показателя</t>
  </si>
  <si>
    <t>Бюджетный эффект  от реализации мероприятий</t>
  </si>
  <si>
    <t>2015 год</t>
  </si>
  <si>
    <t>2016 год</t>
  </si>
  <si>
    <t>2017 год</t>
  </si>
  <si>
    <t>2016год</t>
  </si>
  <si>
    <t>Раздел 1 Мероприятия по росту доходов бюджета Березовского района</t>
  </si>
  <si>
    <t>Комитет по финансам; главные администраторы доходов бюджета муниципального района</t>
  </si>
  <si>
    <t>2015-2017гг.</t>
  </si>
  <si>
    <t>Исполнение бюджета по налоговым и неналоговым доходам (без учета налоговых доходов по дополнительному нормативу отчислений) к первоначальному плану, утвержденному решением о бюджете муниципального образования, прирост %</t>
  </si>
  <si>
    <t>Внести изменения в перечень муниципального имущества Березовского района, предназначенного к приватизации в 2015 году и плановом периоде 2016-2017 годов,  ежегодное утверждение прогнозного плана (программы) приватизации муниципального имущества на соответствующий год</t>
  </si>
  <si>
    <t>Проект решения Думы Березовского  района «О перечне муниципального имущества Березовского района, предназначенного к приватизации в 2014 году и в плановый период 2015 и 2016 годов»</t>
  </si>
  <si>
    <t>Комитет по земельным ресурсам и управления муниципальным имуществом</t>
  </si>
  <si>
    <t>Ежегодно при формировании бюджета</t>
  </si>
  <si>
    <t>увеличение доходов от приватизации, за счет дополнительного включения имущества в перечни муниципального имущества , предназначенного к приватизации, %</t>
  </si>
  <si>
    <t xml:space="preserve">1.3. </t>
  </si>
  <si>
    <t>Пересмотреть ставки по сдаваемому в аренду имуществу Березовского района</t>
  </si>
  <si>
    <t xml:space="preserve">Проект постановления администрации Березовского района  «О внесении изменений в постановление администрации Березовского района от 28.12.2012 №1087 «О порядке передачи в аренду объектов муниципальной собственности муниципального образования Березовский район» </t>
  </si>
  <si>
    <t>отношение  дополнительной суммы арендной  платы планируемой к получению в результате  пересмотра ставок  к годовой  сумме арендной платы за сдаваемое имущество, %</t>
  </si>
  <si>
    <t>Не менее 6,0</t>
  </si>
  <si>
    <t>Предусмотреть возможность перечисления в бюджет Березовского района части прибыли муниципальных унитарных предприятий, остающейся в распоряжении предприятий в размере, не менее 20 процентов</t>
  </si>
  <si>
    <t>Проект решения Думы Березовского района «О нормативах отчисления части прибыли муниципальных унитарных предприятий, подлежащих перечислению в доход бюджета Березовского района»</t>
  </si>
  <si>
    <t>2015-2017 годы</t>
  </si>
  <si>
    <t>Исходить из необходимости направления акционерными обществами, акции которых находятся в муниципальной собственности Березовского района, дивидендов не менее 10 процентов, а начиная с 2016 года (в части дивидендов по итогам предыдущего года) не менее 20 процентов</t>
  </si>
  <si>
    <t>1.7.</t>
  </si>
  <si>
    <t>Прирост суммы арендной платы за земельные участки, полученной от проведения индексации на уровень инфляции, %</t>
  </si>
  <si>
    <t>Пересмотр величины корректирующего коэффициента К2 при исчислении ЕНВД</t>
  </si>
  <si>
    <t>Внесение изменений в решение Думы Березовского района от 12.05.2014 года №441 «О системе налогообложения в виде единого налога на вмененный доход для отдельных видов деятельности»</t>
  </si>
  <si>
    <t>Комитет по экономической политике</t>
  </si>
  <si>
    <t>2 квартал 2014г.</t>
  </si>
  <si>
    <t>Прирост суммы исчисленного и уплаченного единого налога на вмененный доход, %</t>
  </si>
  <si>
    <t>Не менее 1,0</t>
  </si>
  <si>
    <t>Постановление №1744 от 29.11.2013 «О муниципальной программе Социально-экономического развития, инвестиций и инноваций Березовского района на 2014-2020 годы»</t>
  </si>
  <si>
    <t>Комитет по финансам</t>
  </si>
  <si>
    <t>Рост количества субъектов малого предпринимательства относительно соответствующего периода предшествующего года (%)</t>
  </si>
  <si>
    <t>Раздел 2 Мероприятия по оптимизации расходов бюджета</t>
  </si>
  <si>
    <t>Анализ конъюнктуры цен в целях определения начальной цены муниципальных контрактов</t>
  </si>
  <si>
    <t>Реализация Федерального закона от 05.04.2013 N 44-ФЗ "О контрактной системе в сфере закупок товаров, работ, услуг для обеспечения государственных и муниципальных нужд"</t>
  </si>
  <si>
    <t>Главные распорядители бюджетных средств, муниципальные учреждения</t>
  </si>
  <si>
    <t>Оптимизация расходов муниципального района, в %</t>
  </si>
  <si>
    <t>Пересмотр нормативной правовой базы Березовского района, относящейся к мероприятиям по энерго,- тепло, водосбережению.</t>
  </si>
  <si>
    <t>Снижение расходов на оплату коммунальных услуг, в %</t>
  </si>
  <si>
    <t>Проведение оценки эффективности расходов капитального характера с целью направления средств в первоочередном порядке на завершение строительства (реконструкцию) объектов с высокой степенью готовности, взвешенного подхода к участию в окружных программах</t>
  </si>
  <si>
    <t>Оптимизация расходов бюджета муниципального района, %</t>
  </si>
  <si>
    <t>Разработать план мероприятий по оптимизации сети муниципальных учреждений, включая передачу оказания (выполнения) части муниципальных услуг в рыночный сектор (при перепрофилировании или ликвидации соответствующих муниципальных учреждений)</t>
  </si>
  <si>
    <t>1 квартал 2015 года</t>
  </si>
  <si>
    <t>Увеличение объема платных услуг, тыс. рублей</t>
  </si>
  <si>
    <t>Провести анализ возможности передачи государственных и муниципальных услуг на исполнение в многофункциональные центры предоставления услуг в полном объеме</t>
  </si>
  <si>
    <t>Разработать методические рекомендации для структурных подразделений администрации района по передаче муниципальных услуг на исполнение в многофункциональные центры предоставления услуг.</t>
  </si>
  <si>
    <t>Передача муниципальных услуг в МФЦ, единиц</t>
  </si>
  <si>
    <t>Организация и проведение инвентаризации имущества муниципальных учреждений</t>
  </si>
  <si>
    <t>упорядочение, повышение эффек­тивности использо­вания и оптимизация состава объектов  муниципального недвижимого иму­щества Березовского района</t>
  </si>
  <si>
    <t xml:space="preserve">Инвентаризация социальных выплат, установленных нормативными правовыми актами Березовского района </t>
  </si>
  <si>
    <t>Пересмотр решений Думы Березовского района, постановлений администрации Березовского района в части установления социальных выплат</t>
  </si>
  <si>
    <t>главные распорядители бюджетных средств</t>
  </si>
  <si>
    <t>проект постановления администрации Березовского района  «О внесении изменений в постановление администрации Березовского района   от  9 октября 2013 года № 418-п  «О муниципальной программе «Развитие транспортной системы в Березовском районе на 2014 – 2020 годы»</t>
  </si>
  <si>
    <t>2015 - 2017 годы</t>
  </si>
  <si>
    <t>Сокращение расходов бюджета района</t>
  </si>
  <si>
    <t>Инвентаризация всех видов транспорта с определением цели использования, передача  автотранспорта в МУП «Березовонефтепродукт»</t>
  </si>
  <si>
    <t xml:space="preserve">Проанализировать нагрузку 1 экскурсовода по числу посетителей музея . </t>
  </si>
  <si>
    <t>Раздел 3 Мероприятия по сокращению муниципального долга Березовского района и расходов на его обслуживание</t>
  </si>
  <si>
    <t>Установить значение показателя соотношения муниципального долга к доходам бюджета муниципального района без учета безвозмездных поступлений</t>
  </si>
  <si>
    <t xml:space="preserve">Комитет по финансам </t>
  </si>
  <si>
    <t>Отношение муниципального долга к доходам бюджета муниципального района без учета безвозмездных поступлений и и поступлений налоговых доходов по дополнительным нормативам отчислений, %</t>
  </si>
  <si>
    <t>Не более 50,0</t>
  </si>
  <si>
    <t>Установить уровень долговой нагрузки на бюджет муниципального района по ежегодному погашению долговых обязательств на уровне, не превышающем 50% от суммарного годового объема доходов бюджета муниципального района без учета безвозмездных поступлений</t>
  </si>
  <si>
    <t>Отношение годового объема погашения долговых обязательств к суммарному годовому объему доходов бюджета муниципального района без учета безвозмездных поступлений, %</t>
  </si>
  <si>
    <t>не более 50,0</t>
  </si>
  <si>
    <t>отношение годового объема расходов на обслуживание муниципального долга к общему годовому объему расходов бюджета муниципального района, за исключением расходов, осуществляемых за счет субвенций, %</t>
  </si>
  <si>
    <t>не более 5,0</t>
  </si>
  <si>
    <t>1 квартал 2015г.;  1 квартал 2016 г. 1 квартал 2017 г.</t>
  </si>
  <si>
    <t>Комитет по экономической политике, Управление капитального строительства и ремонта</t>
  </si>
  <si>
    <t>План мероприятий по росту доходов, оптимизации расходов бюджета и сокращению муниципального долга Березовского района на 2015 год и на плановый период 2016 и 2017 годов</t>
  </si>
  <si>
    <t>тыс. руб</t>
  </si>
  <si>
    <t>1.1.</t>
  </si>
  <si>
    <t>1.2.</t>
  </si>
  <si>
    <t>1.4.</t>
  </si>
  <si>
    <t>1.5.</t>
  </si>
  <si>
    <t>1.6.</t>
  </si>
  <si>
    <t>1.8.</t>
  </si>
  <si>
    <t>1.9.</t>
  </si>
  <si>
    <t>2.1.</t>
  </si>
  <si>
    <t>2.2.</t>
  </si>
  <si>
    <t>2.3.</t>
  </si>
  <si>
    <t>2.4.</t>
  </si>
  <si>
    <t>Руководители  структурных подразделений администрации Березовского района, (имеющие подведомственные учреждения)</t>
  </si>
  <si>
    <t>2.5.</t>
  </si>
  <si>
    <t>2.6.</t>
  </si>
  <si>
    <t>2.7.</t>
  </si>
  <si>
    <t>2.8.</t>
  </si>
  <si>
    <t xml:space="preserve"> Комитет по экономической политике, Главные распорядители бюджетных средств;</t>
  </si>
  <si>
    <t>2.9.</t>
  </si>
  <si>
    <t>2.10.</t>
  </si>
  <si>
    <t>Введение лимитов на расходы: на ГСМ, командировочные расходы</t>
  </si>
  <si>
    <t>3.1.</t>
  </si>
  <si>
    <t>3.2.</t>
  </si>
  <si>
    <t>Проект распоряжения администрации Березовского района о реорганизации сети учреждений</t>
  </si>
  <si>
    <t>3.3.</t>
  </si>
  <si>
    <t>Расширить перечень и объемы платных услуг, оказываемых бюджетными и автономными учреждениями Березовского района в соответствии с их Уставами</t>
  </si>
  <si>
    <t>реализация решения Думы Березовского района «О направлении акционерными обществами дивидендов в бюджет Березовского района»</t>
  </si>
  <si>
    <t>Не менее 3,0</t>
  </si>
  <si>
    <t>Осуществление работы по реализации энергосберегающих мероприятий с целью снижения объема потребления топливно-энергетических ресурсов:                                 1. оптимизация затрат бюджета муниципального образования на оплату коммунальных услуг;   2. проведение анализа наличия установленных приборов учета потребления тепловой энергии и воды в учреждениях с целью выявления недостающего (неисправного) количества приборов учета</t>
  </si>
  <si>
    <t>УЖКХ,                       Главные распорядители бюджетных средств, муниципальные учреждения</t>
  </si>
  <si>
    <t xml:space="preserve">Проведение мероприятий по сокращению численности работников органов местного самоуправления Березовского района </t>
  </si>
  <si>
    <t>Реализация  решения Думы Березовского района от 13.10. 2014 года № 517  «Об утверждении методики определения предельной численности работников органов местного самоуправления Березовского района»</t>
  </si>
  <si>
    <t xml:space="preserve"> 2015 год</t>
  </si>
  <si>
    <t>Комитет по земельным ресурсам и управления муниципальным имуществом;  Главные распорядители бюджетных средств;</t>
  </si>
  <si>
    <t>Осуществление контроля и  проведение инвентаризации имущества (основных фондов), находящегося в оперативном управлении муниципальных учреждений Березовского района, в целях выявления неиспользуемых основных фондов с последующей передачей их в казну либо сдачей в аренду</t>
  </si>
  <si>
    <t xml:space="preserve"> 1 квартал 2015 год</t>
  </si>
  <si>
    <t xml:space="preserve"> 2015 - 2017 годы</t>
  </si>
  <si>
    <t>Сокращение (отмена) социальных выплат (%)</t>
  </si>
  <si>
    <t xml:space="preserve">Сокращение расходов на содержание органов местного самоуправления </t>
  </si>
  <si>
    <t>Установить оптимальное количество рейсов</t>
  </si>
  <si>
    <t>Транспортная подвижность населенияв  Березовском районе , количество поездок/1 жителя/год</t>
  </si>
  <si>
    <t>Сокращение расходов  бюджета района</t>
  </si>
  <si>
    <t xml:space="preserve">Проект распоряжения администрации Березовского района </t>
  </si>
  <si>
    <t>Проект постановления администрации Березовского района</t>
  </si>
  <si>
    <t>Изменение системы оплаты труда работникам бухгалтерских служб, учреждений осуществляющих техническое обеспечение</t>
  </si>
  <si>
    <t>2.11.</t>
  </si>
  <si>
    <t>2.12.</t>
  </si>
  <si>
    <t>2.13.</t>
  </si>
  <si>
    <r>
      <t>1.</t>
    </r>
    <r>
      <rPr>
        <sz val="7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Внесение изменений в Уставы муниципальных учреждений Березовского района;  2. Реализация постановления администрации Березовского района «О порядке направления и использования муниципальными учреждениями доходов от оказания платных услуг и иной приносящей доход деятельности»;                     3. реализация постановления администрации Березовского района «Об утверждении положения о регулировании тарифов (цен) на платные услуги муниципальных учреждений Березовского района»;  4. реализация приказа Комитета по финансам «О порядке определения платы за оказание услуг, выполнение работ бюджетными и казенными учреждениями».</t>
    </r>
  </si>
  <si>
    <t>Комитет образования;  Комитет по культуре и кино; Отдел спорта и молодежной политики</t>
  </si>
  <si>
    <t>Реализация постановлений администрации Березовского района:            1. О порядке формирования перечня строек и объектов и их финансировании  за счет средств бюджета Березовского района»;           2. «Об осуществлении капитальных вложений в объекты муниципальной собственности Березовского района»</t>
  </si>
  <si>
    <t>Проведение оптимизации численности персонала учреждений: 1) анализ структурных подразделений учреждения (положения об отделах) с целью выявления дублирующих структур и при необходимости их дальнейшего слияния;               2) анализ штатного расписания и должностных характеристик с целью конкретизации выполнения обязанностей каждым работником учреждения (с дальнейшим внесением в «эффективный контракт») и выявления необязательных повторяющихся обязанностей у нескольких работников для дальнейшего перераспределения нагрузки и оптимизации штатных единиц, выполняющих невостребованную дублирующую работу;                3) сокращение вакантных должностей.</t>
  </si>
  <si>
    <t>приложение</t>
  </si>
  <si>
    <t>Ежегодная индексация размера арендной платы за земельные участки находящиеся в муниципальной собственности на размер уровня инфляции, установленного в федеральном законе о федеральном бюджете на очередной финансовый год и плановый период</t>
  </si>
  <si>
    <t>Проанализировать нагрузку 1 работника учреждения физической культуры и спорта по числу посещений действующим нормам, объему и времени работы работника для определения реальной нагрузки на каждого работника по числу посещений действующим нормам. Провести анализ посещения в спортивных учреждениях по времени и дням недели для изменения режима работы сотрудников и самих учреждений.</t>
  </si>
  <si>
    <t>Комитет по культуре и кино</t>
  </si>
  <si>
    <t>1.Исполнение постановления администрации Березовского района от 30.12.2013 г. №1924 «О плане мероприятий по увеличению доходной базы консолидированного бюджета муниципального образования Березовский района на 2014 год и на плановый период 2015 и 2018 годов»</t>
  </si>
  <si>
    <t>-Проведение предупредительной работы с основными налогоплательщиками, направленной на соблюдение сроков уплаты налоговых и неналоговых платежей, полноты уплаты налогов и прочих платежей в бюджет;</t>
  </si>
  <si>
    <r>
      <t>-</t>
    </r>
    <r>
      <rPr>
        <sz val="9"/>
        <color theme="1"/>
        <rFont val="Times New Roman"/>
        <family val="1"/>
        <charset val="204"/>
      </rPr>
      <t>Проведение индивидуальной работы с организациями, индивидуальными предпринимателями, физическими лицами, имеющими задолженность по налогам и платежам, зачисляемым в бюджет Березовского района;</t>
    </r>
  </si>
  <si>
    <t>-Осуществление контроля уплаты имущественных налогов физическими лицами, замещающими должности муниципальной службы в муниципальном образовании Березовский район;</t>
  </si>
  <si>
    <r>
      <t>-</t>
    </r>
    <r>
      <rPr>
        <sz val="9"/>
        <color theme="1"/>
        <rFont val="Times New Roman"/>
        <family val="1"/>
        <charset val="204"/>
      </rPr>
      <t>Осуществление совместного сотрудничества с территориальными органами Пенсионного фонда и Фонда социального страхования, направленное на ликвидацию задолженности по страховым взносам;</t>
    </r>
  </si>
  <si>
    <t>-Организация и проведение заседаний межведомственной комиссий по мобилизации дополнительных доходов в местные бюджеты Березовского района по рассмотрению вопросов снижения недоимки по платежам в бюджеты всех уровней, приглашение на заседания плательщиков имеющих задолженность;</t>
  </si>
  <si>
    <t>Протокол заседания комиссии по мобилизации дополнительных доходов в бюджет Березовского района</t>
  </si>
  <si>
    <t>-Комитет по финансам администрации Березовского района;</t>
  </si>
  <si>
    <t xml:space="preserve">-Государственное учреждение-управление пенсионного фонда РФ по Березовскому району ХМАО-Югры; </t>
  </si>
  <si>
    <r>
      <t xml:space="preserve"> -</t>
    </r>
    <r>
      <rPr>
        <sz val="9"/>
        <color theme="1"/>
        <rFont val="Times New Roman"/>
        <family val="1"/>
        <charset val="204"/>
      </rPr>
      <t>ГУ регионального Фонда социального страхования по Березовскому району ХМАО-Югры;</t>
    </r>
  </si>
  <si>
    <t xml:space="preserve">-Межрайонная Инспекция ФНС России № 8 по ХМАО-Югре </t>
  </si>
  <si>
    <t>В течение года</t>
  </si>
  <si>
    <t>Проведение совместных мероприятий с Федеральными структурами по согласованию с ними</t>
  </si>
  <si>
    <t>Обеспечить комплекс мероприятий по реализации решений Думы Березовского района по увеличению доходной базы бюджета Березовского района, в том числе:</t>
  </si>
  <si>
    <t>1.1.1.</t>
  </si>
  <si>
    <t>Мероприятия, направленные на ликвидацию задолженности организаций и физических лиц в бюджеты всех уровней, в том числе</t>
  </si>
  <si>
    <t>Выявление организаций и предпринимателей, осуществляющих деятельность на территории муниципального образования Березовский район без регистрации в налоговом органе и постановка их на налоговый учет, а также постановка на учет неучтенных объектов налогообложения.</t>
  </si>
  <si>
    <t>1.1.2</t>
  </si>
  <si>
    <t>Протокол осмотра предприятий, неучтенных объектов налогообложения</t>
  </si>
  <si>
    <t>Комитет по финансам администрации Березовского района; Межрайонная Инспекция ФНС России № 8 по ХМАО-Югре (по согласованию); Администрации городских и сельских поселений (по согласованию)</t>
  </si>
  <si>
    <t>Выработка и реализация мер, направленных на повышение реальных доходов населения, в том числе ликвидацию задолженности по выплате заработной платы, нелегальных выплат работникам в организациях всех форм собственности, выявление работодателей, выплачивающих работникам заработную плату ниже прожиточного уровня</t>
  </si>
  <si>
    <t>1.1.3</t>
  </si>
  <si>
    <t xml:space="preserve">Комитет по экономической политике администрации Березовского района
-Комитет по финансам администрации Березовского района
-Межрайонная Инспекция  ФНС России №2 по ХМАО-Югре (по согласованию) 
-Государственное учреждение-управление пенсионного фонда РФ в Березовском районе ХМАО-Югры (по согласованию)
 -ГУ регионального отделения Фонда социального  страхования по Березовскому району ХМАО-Югры (по согласованию)
Комитет по экономической политике администрации Березовского района
-Комитет по финансам администрации Березовского района
-Межрайонная Инспекция  ФНС России №2 по ХМАО-Югре (по согласованию) 
-Государственное учреждение-управление пенсионного фонда РФ в Березовском районе ХМАО-Югры (по согласованию)
 -ГУ регионального отделения Фонда социального  страхования по Березовскому району ХМАО-Югры (по согласованию)
</t>
  </si>
  <si>
    <t>1.1.4</t>
  </si>
  <si>
    <t>Проведение работы с арендаторами муниципального имущества, земельных участков в части своевременного их оповещения, напоминания о сроках оплаты арендных платежей, контроль за своевременной пролонгацией договоров аренды муниципальных земельных участков</t>
  </si>
  <si>
    <t>Проведение инвентаризации имущества (включая земельные участки), находящегося в муниципальной собственности, в целях выявления неиспользованного (бесхозного) и установления направления эффективного его использования</t>
  </si>
  <si>
    <t>1.1.5</t>
  </si>
  <si>
    <t>1.1.6</t>
  </si>
  <si>
    <t>Выявление неиспользуемых основных фондов муниципальных учреждений и принятие соответствующих мер по их продаже или сдаче в аренду</t>
  </si>
  <si>
    <t>1.1.7</t>
  </si>
  <si>
    <t>Проводить мониторинг ставок по сдаваемому в аренду муниципальному имуществу, подготавливать соответствующие предложения по пересмотру методики установления арендной платы засдаваемое в аренду муниципальное имущество в направлении максимального ее приближения к рыночной и четкого обоснования исключений из этого привила</t>
  </si>
  <si>
    <t>1.1.8</t>
  </si>
  <si>
    <t xml:space="preserve">Комитет по земельным ресурсам и управления муниципальным имуществом;
- Администрации городских и сельских поселений (по согласованию)
</t>
  </si>
  <si>
    <t>Проводить мероприятия по выявлению фактов использования земельных участков без правоустанавливающих и правоудостоверяющих документов</t>
  </si>
  <si>
    <t>Акт обследования земельного участка</t>
  </si>
  <si>
    <t>При выявлении</t>
  </si>
  <si>
    <t>1.1.9</t>
  </si>
  <si>
    <t xml:space="preserve">Претензии;
Исковые заявления;
Протокол заседания комиссии по мобилизации дополнительных доходов в бюджет Березовского района
</t>
  </si>
  <si>
    <t xml:space="preserve">Комитет по финансам
Администраторы доходов
</t>
  </si>
  <si>
    <t>Постоянно</t>
  </si>
  <si>
    <t>1.1.10</t>
  </si>
  <si>
    <t>Проведение мероприятий, направленных на исполнение Кодекса об административных правонарушениях Российской Федерации. Принятие мер, направленных на сокращение задолженности по штрафам, в том числе проведение индивидуальной работы по вопросу добровольной их уплаты.</t>
  </si>
  <si>
    <t xml:space="preserve">Протокол заседания 
комиссии
</t>
  </si>
  <si>
    <t>Административная комиссия;
 -Комиссия по делам несовершеннолетних</t>
  </si>
  <si>
    <t>Проведение работы с администраторами доходов и банковскими учреждениями по обеспечению поступлений денежных средств в местные бюджеты строго в соответствии с банковскими реквизитами и кодами бюджетной классификации, в целях сокращения невыясненных платежей в бюджет района</t>
  </si>
  <si>
    <t>1.1.11</t>
  </si>
  <si>
    <t xml:space="preserve">Комитет по финансам администрации Березовского района
Главные администраторы доходов бюджета Березовского района
Банковские учреждения района
</t>
  </si>
  <si>
    <t>Информационные письма</t>
  </si>
  <si>
    <t>Мониторинг действующих нормативных правовых актов органов местного самоуправления Березовского района по земельному налогу, налогу на имущество физических лиц, с целью подготовки соответствующих изменений, направленных на повышение налоговых ставок, на оптимизацию налоговых льгот, установление правильных сроков уплаты налогов в соответствии с Налоговым кодексом Российской Федерации.</t>
  </si>
  <si>
    <t>1.1.12</t>
  </si>
  <si>
    <t>Нормативные правовые акты  по местным налогам муниципальных образований Березовского района</t>
  </si>
  <si>
    <t xml:space="preserve">Комитет по финансам администрации Березовского района
Администрации городских и сельских поселений
</t>
  </si>
  <si>
    <t>отношение дополнительно поступивших в бюджет доходов  к плановому показателю доходов утвержденному решением о бюджете , %</t>
  </si>
  <si>
    <t>отношение дополнительно поступивших в бюджет доходов к плановому показателю по доходам, утвержденному решением о бюджете,  %</t>
  </si>
  <si>
    <t>Постановление администрации Березовского района  от 29.09.2014 №1430  "О внесении изменений в постановление администрации Березовского района от 24.04.2013 N576 "Об утверждении арендной платы за земельные участки, находящиеся в собственности муниципального образования Березовский район ".</t>
  </si>
  <si>
    <t>Ежегодная индексация размера арендной платы за земельные участки, государственная собственность на которые не разграничена  на размер уровня инфляции, установленного в федеральном законе о федеральном бюджете на очередной финансовый год и плановый период</t>
  </si>
  <si>
    <t>Постановление Правительства ХМАО-Югры от 02.12.2011 № 457-п «Об арендной плате за земельные участки земель населенных пунктов»</t>
  </si>
  <si>
    <t>1.10.</t>
  </si>
  <si>
    <t>Поддержка и стимулирование малого и среднего предпринимательства в целях увеличения поступлений доходов в бюджет района. Анализ эфективности осуществляемых ранее мер для субъектов малого предпринимательства</t>
  </si>
  <si>
    <t>Комитет по экономической политике  Комитет по финансам</t>
  </si>
  <si>
    <t>не менее 50%</t>
  </si>
  <si>
    <t>Погашение просроченной дебиторской задолженности к общей сумме просроченной задолженности, в %</t>
  </si>
  <si>
    <t>Осуществление проверок предприятий, кол-во</t>
  </si>
  <si>
    <t>Ликвидация задолженности по з/плате, нелегальных выплат з/платы, выплат ниже прожиточного минимума</t>
  </si>
  <si>
    <t>Погашение просроченной задолженности по штрафам</t>
  </si>
  <si>
    <t>не менее 20%</t>
  </si>
  <si>
    <t>Снижение недоимки по налогам на отчетную дату  по отношению к недоимки на начало года, %</t>
  </si>
  <si>
    <t>Меры, направленные на погашение просроченной дебиторской задолженности по поступлениям в бюджет неналоговых доходов и дебиторской задолженности прошлых лет:
- Проведение претензионно-исковой работы в отношении арендаторов имущества и земельных участков, находящихся в муниципальной собственности, имеющих задолженность по арендной плате;
-Проведение претензионно-исковой работы в отношении заемщиков- получателей бюджетных кредитов, ссуд, должников по административным штрафам и прочим неналоговым платежам в бюджет;
-Приглашение на заседания неплательщиков имеющих просроченную задолженность;
- Своевременное направление исковых заявлений в Арбитражный суд для принудительного взыскания просроченной задолженности по неналоговым платежам;
-Проведение работы с распорядителями бюджетных средств по возврату дебиторской задолженности прошлых лет в бюджет района.</t>
  </si>
  <si>
    <t>Сокращение невыясненных платежей в бюджет района</t>
  </si>
  <si>
    <t>Обеспечить увеличение поступлений прочих доходов от использования имущества за счет установления размера платы по договорам  служебного найма жилых помещений</t>
  </si>
  <si>
    <t xml:space="preserve">администрации Березовского района </t>
  </si>
  <si>
    <t xml:space="preserve">к постановлению </t>
  </si>
  <si>
    <t>1.1.13</t>
  </si>
  <si>
    <t>Заседание комиссии по мобилизации дополнительных доходов в бюджет Березовского района</t>
  </si>
  <si>
    <t>Проведение работы с администраторами доходов по изысканию дополнительных источников поступления доходов в бюджет Березовского района</t>
  </si>
  <si>
    <t>Соответствие нормативных правовых актов муниципального образования Федеральному законодательству</t>
  </si>
  <si>
    <t>Отношение дополнительно поступивших в бюджет доходов  к плановому показателю налоговых и неналоговых доходов утвержденному решением о бюджете (первоначальный) , %</t>
  </si>
  <si>
    <t>не менее 1%</t>
  </si>
  <si>
    <t>2.14.</t>
  </si>
  <si>
    <t>2.15.</t>
  </si>
  <si>
    <t>2.16.</t>
  </si>
  <si>
    <t>.</t>
  </si>
  <si>
    <t>2.17.</t>
  </si>
  <si>
    <t>Отдел спорта и туризма</t>
  </si>
  <si>
    <t>Установить предельный годовой объем расходов на обслуживание муниципального долга не более 5% от общего годового объема расходов бюджета муниципального района, за исключением расходов, осуществляемых за счет субвенций</t>
  </si>
  <si>
    <t>Проанализировать нагрузку 1 библиотекаря, 1 работника учреждений культуры по числу читателей и посещений действующим нормам, объему и времени работы библиотекаря, работника учреждений культуры для определения реальной нагрузки на каждого библиотекаря, работника учреждений культуры по числу читателей и посещений действующим нормам. Провести анализ посещения читателей в библиотеках, учреждениях культуры по времени и дням недели для изменения режима работы сотрудников и самих учреждений.</t>
  </si>
  <si>
    <t>Комитет по земельным ресурсам и управления муниципальным имуществом,     УЖКХ,         Отдел жилищных программ</t>
  </si>
  <si>
    <t>1 квартал 2015г.</t>
  </si>
  <si>
    <t>увеличение поступлений доходов от использования имущества за счет установления платы по договорам служебного найма</t>
  </si>
  <si>
    <t>Отдел по гражданской защите населения, транспорту и связи,          Комитет по экономической политике</t>
  </si>
  <si>
    <t>Отдел кадров и муниципальной службы,                  главные распорядители бюджетных средств</t>
  </si>
  <si>
    <t xml:space="preserve">Отделе по социальной и молодежной политике </t>
  </si>
  <si>
    <t>от   22.01.2015   №86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</si>
</sst>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0.000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rgb="FF252519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7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00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" fontId="8" fillId="0" borderId="1" xfId="0" applyNumberFormat="1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16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6" fontId="8" fillId="0" borderId="1" xfId="0" applyNumberFormat="1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16" fontId="8" fillId="0" borderId="1" xfId="0" applyNumberFormat="1" applyFont="1" applyBorder="1" applyAlignment="1">
      <alignment horizontal="justify" vertical="top" wrapText="1"/>
    </xf>
    <xf numFmtId="0" fontId="14" fillId="0" borderId="1" xfId="2" applyFont="1" applyBorder="1" applyAlignment="1" applyProtection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16" fontId="11" fillId="0" borderId="1" xfId="0" applyNumberFormat="1" applyFont="1" applyBorder="1" applyAlignment="1">
      <alignment horizontal="justify" vertical="top" wrapText="1"/>
    </xf>
    <xf numFmtId="17" fontId="8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9" fontId="8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2" fontId="11" fillId="0" borderId="1" xfId="1" applyNumberFormat="1" applyFont="1" applyBorder="1" applyAlignment="1">
      <alignment horizontal="center" vertical="top" wrapText="1"/>
    </xf>
    <xf numFmtId="2" fontId="8" fillId="0" borderId="1" xfId="1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justify" vertical="top" wrapText="1"/>
    </xf>
    <xf numFmtId="2" fontId="11" fillId="0" borderId="1" xfId="0" applyNumberFormat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43" fontId="11" fillId="0" borderId="1" xfId="1" applyFont="1" applyBorder="1" applyAlignment="1">
      <alignment horizontal="center" vertical="top" wrapText="1"/>
    </xf>
    <xf numFmtId="43" fontId="8" fillId="0" borderId="1" xfId="1" applyFont="1" applyBorder="1" applyAlignment="1">
      <alignment horizontal="center" vertical="top" wrapText="1"/>
    </xf>
    <xf numFmtId="165" fontId="8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16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8" fillId="0" borderId="2" xfId="0" applyFont="1" applyBorder="1" applyAlignment="1">
      <alignment horizontal="center" vertical="top" wrapText="1"/>
    </xf>
    <xf numFmtId="2" fontId="8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justify" vertical="top" wrapText="1"/>
    </xf>
    <xf numFmtId="0" fontId="9" fillId="0" borderId="4" xfId="0" applyFont="1" applyBorder="1" applyAlignment="1">
      <alignment horizontal="justify" vertical="top" wrapText="1"/>
    </xf>
    <xf numFmtId="0" fontId="0" fillId="0" borderId="4" xfId="0" applyBorder="1" applyAlignment="1">
      <alignment vertical="top" wrapText="1"/>
    </xf>
    <xf numFmtId="0" fontId="8" fillId="0" borderId="4" xfId="0" applyFont="1" applyBorder="1" applyAlignment="1">
      <alignment horizontal="center" vertical="top" wrapText="1"/>
    </xf>
    <xf numFmtId="4" fontId="8" fillId="0" borderId="4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justify" vertical="justify" wrapText="1"/>
    </xf>
    <xf numFmtId="0" fontId="3" fillId="0" borderId="4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/>
    </xf>
    <xf numFmtId="0" fontId="8" fillId="0" borderId="0" xfId="0" applyFont="1" applyAlignment="1">
      <alignment horizontal="justify" vertical="top"/>
    </xf>
    <xf numFmtId="49" fontId="8" fillId="0" borderId="3" xfId="0" applyNumberFormat="1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justify" vertical="top" wrapText="1"/>
    </xf>
    <xf numFmtId="0" fontId="8" fillId="0" borderId="7" xfId="0" applyFont="1" applyBorder="1" applyAlignment="1">
      <alignment horizontal="center" vertical="top" wrapText="1"/>
    </xf>
    <xf numFmtId="4" fontId="11" fillId="0" borderId="1" xfId="1" applyNumberFormat="1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center" vertical="top" wrapText="1"/>
    </xf>
    <xf numFmtId="9" fontId="8" fillId="0" borderId="3" xfId="0" applyNumberFormat="1" applyFont="1" applyBorder="1" applyAlignment="1">
      <alignment horizontal="center" vertical="top" wrapText="1"/>
    </xf>
    <xf numFmtId="4" fontId="8" fillId="0" borderId="1" xfId="1" applyNumberFormat="1" applyFont="1" applyBorder="1" applyAlignment="1">
      <alignment horizontal="center" vertical="top" wrapText="1"/>
    </xf>
    <xf numFmtId="0" fontId="16" fillId="0" borderId="0" xfId="0" applyFont="1"/>
    <xf numFmtId="43" fontId="17" fillId="0" borderId="1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horizontal="center" vertical="top" wrapText="1"/>
    </xf>
    <xf numFmtId="0" fontId="18" fillId="0" borderId="0" xfId="0" applyFont="1"/>
    <xf numFmtId="17" fontId="11" fillId="0" borderId="1" xfId="0" applyNumberFormat="1" applyFont="1" applyBorder="1" applyAlignment="1">
      <alignment horizontal="justify" vertical="top" wrapText="1"/>
    </xf>
    <xf numFmtId="0" fontId="11" fillId="0" borderId="1" xfId="0" applyFont="1" applyBorder="1" applyAlignment="1">
      <alignment vertical="top"/>
    </xf>
    <xf numFmtId="0" fontId="8" fillId="0" borderId="2" xfId="0" applyFont="1" applyBorder="1" applyAlignment="1">
      <alignment horizontal="justify" vertical="top"/>
    </xf>
    <xf numFmtId="0" fontId="11" fillId="0" borderId="3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8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justify" vertical="top" wrapText="1"/>
    </xf>
    <xf numFmtId="0" fontId="0" fillId="0" borderId="4" xfId="0" applyBorder="1" applyAlignment="1"/>
    <xf numFmtId="0" fontId="5" fillId="0" borderId="1" xfId="0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 wrapText="1"/>
    </xf>
    <xf numFmtId="4" fontId="8" fillId="0" borderId="4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2" fontId="8" fillId="0" borderId="2" xfId="0" applyNumberFormat="1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47E45379E0CA8A71C1090E93C8408A45140EB92DC914CA620D63DCDB8105A05046C86C5FB8AD90AE195CE4UFJF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4"/>
  <sheetViews>
    <sheetView tabSelected="1" workbookViewId="0">
      <selection activeCell="N10" sqref="N10"/>
    </sheetView>
  </sheetViews>
  <sheetFormatPr defaultRowHeight="15"/>
  <cols>
    <col min="1" max="1" width="5.7109375" customWidth="1"/>
    <col min="2" max="2" width="23.7109375" customWidth="1"/>
    <col min="3" max="3" width="18.5703125" customWidth="1"/>
    <col min="4" max="4" width="14" customWidth="1"/>
    <col min="5" max="5" width="10" customWidth="1"/>
    <col min="6" max="6" width="16.42578125" customWidth="1"/>
    <col min="7" max="7" width="7" customWidth="1"/>
    <col min="8" max="8" width="6.85546875" customWidth="1"/>
    <col min="9" max="9" width="6.28515625" customWidth="1"/>
    <col min="10" max="10" width="11.5703125" customWidth="1"/>
    <col min="11" max="11" width="10.85546875" customWidth="1"/>
    <col min="12" max="12" width="11.5703125" customWidth="1"/>
  </cols>
  <sheetData>
    <row r="1" spans="1:12" ht="18.75">
      <c r="A1" s="2"/>
      <c r="J1" s="1" t="s">
        <v>131</v>
      </c>
    </row>
    <row r="2" spans="1:12" ht="13.5" customHeight="1">
      <c r="A2" s="2"/>
      <c r="J2" s="1" t="s">
        <v>206</v>
      </c>
    </row>
    <row r="3" spans="1:12" ht="12.75" customHeight="1">
      <c r="A3" s="2"/>
      <c r="J3" s="1" t="s">
        <v>205</v>
      </c>
    </row>
    <row r="4" spans="1:12" ht="18.75">
      <c r="A4" s="2"/>
      <c r="J4" s="1" t="s">
        <v>227</v>
      </c>
    </row>
    <row r="5" spans="1:12" ht="18.75">
      <c r="A5" s="2"/>
      <c r="J5" s="1"/>
    </row>
    <row r="6" spans="1:12" ht="40.5" customHeight="1">
      <c r="A6" s="95" t="s">
        <v>78</v>
      </c>
      <c r="B6" s="95"/>
      <c r="C6" s="95"/>
      <c r="D6" s="95"/>
      <c r="E6" s="95"/>
      <c r="F6" s="95"/>
      <c r="G6" s="95"/>
      <c r="H6" s="95"/>
      <c r="I6" s="95"/>
      <c r="J6" s="95"/>
      <c r="K6" s="95"/>
    </row>
    <row r="7" spans="1:12" ht="22.5" customHeight="1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1:12" ht="18.75">
      <c r="A8" s="2"/>
      <c r="K8" s="71" t="s">
        <v>79</v>
      </c>
    </row>
    <row r="9" spans="1:12" ht="39" customHeight="1">
      <c r="A9" s="91" t="s">
        <v>0</v>
      </c>
      <c r="B9" s="91" t="s">
        <v>1</v>
      </c>
      <c r="C9" s="91" t="s">
        <v>2</v>
      </c>
      <c r="D9" s="91" t="s">
        <v>3</v>
      </c>
      <c r="E9" s="91" t="s">
        <v>4</v>
      </c>
      <c r="F9" s="91" t="s">
        <v>5</v>
      </c>
      <c r="G9" s="91" t="s">
        <v>6</v>
      </c>
      <c r="H9" s="91"/>
      <c r="I9" s="91"/>
      <c r="J9" s="91" t="s">
        <v>7</v>
      </c>
      <c r="K9" s="91"/>
      <c r="L9" s="91"/>
    </row>
    <row r="10" spans="1:12" ht="34.5" customHeight="1">
      <c r="A10" s="91"/>
      <c r="B10" s="91"/>
      <c r="C10" s="91"/>
      <c r="D10" s="91"/>
      <c r="E10" s="91"/>
      <c r="F10" s="91"/>
      <c r="G10" s="5" t="s">
        <v>8</v>
      </c>
      <c r="H10" s="5" t="s">
        <v>9</v>
      </c>
      <c r="I10" s="5" t="s">
        <v>10</v>
      </c>
      <c r="J10" s="5" t="s">
        <v>8</v>
      </c>
      <c r="K10" s="5" t="s">
        <v>11</v>
      </c>
      <c r="L10" s="5" t="s">
        <v>10</v>
      </c>
    </row>
    <row r="11" spans="1:12" ht="24" customHeight="1">
      <c r="A11" s="5"/>
      <c r="B11" s="5"/>
      <c r="C11" s="5"/>
      <c r="D11" s="5"/>
      <c r="E11" s="5"/>
      <c r="F11" s="5"/>
      <c r="G11" s="5"/>
      <c r="H11" s="5"/>
      <c r="I11" s="5"/>
      <c r="J11" s="39">
        <f>J13+J33+J34+J35+J36+J37+J38+J39+J40+J40+J41</f>
        <v>82476.5</v>
      </c>
      <c r="K11" s="39">
        <f>K13+K33+K34+K35+K36+K37+K38+K39+K40+K40+K41</f>
        <v>37618.100000000006</v>
      </c>
      <c r="L11" s="39">
        <f>L13+L33+L34+L35+L36+L37+L38+L39+L40+L40+L41</f>
        <v>37573.300000000003</v>
      </c>
    </row>
    <row r="12" spans="1:12">
      <c r="A12" s="99"/>
      <c r="B12" s="99"/>
      <c r="C12" s="94" t="s">
        <v>12</v>
      </c>
      <c r="D12" s="94"/>
      <c r="E12" s="94"/>
      <c r="F12" s="94"/>
      <c r="G12" s="94"/>
      <c r="H12" s="94"/>
      <c r="I12" s="94"/>
      <c r="J12" s="94"/>
      <c r="K12" s="94"/>
      <c r="L12" s="94"/>
    </row>
    <row r="13" spans="1:12" ht="198" customHeight="1">
      <c r="A13" s="48" t="s">
        <v>80</v>
      </c>
      <c r="B13" s="49" t="s">
        <v>148</v>
      </c>
      <c r="C13" s="49" t="s">
        <v>135</v>
      </c>
      <c r="D13" s="47" t="s">
        <v>13</v>
      </c>
      <c r="E13" s="47" t="s">
        <v>14</v>
      </c>
      <c r="F13" s="47" t="s">
        <v>15</v>
      </c>
      <c r="G13" s="47" t="s">
        <v>106</v>
      </c>
      <c r="H13" s="47" t="s">
        <v>106</v>
      </c>
      <c r="I13" s="47" t="s">
        <v>106</v>
      </c>
      <c r="J13" s="74">
        <f>J14+J21+J22+J23+J24+J25+J26+J27+J28+J29+J30+J31+J32</f>
        <v>34920</v>
      </c>
      <c r="K13" s="74">
        <f t="shared" ref="K13:L13" si="0">K14+K21+K22+K23+K24+K25+K26+K27+K28+K29+K30+K31+K32</f>
        <v>35970</v>
      </c>
      <c r="L13" s="74">
        <f t="shared" si="0"/>
        <v>37050</v>
      </c>
    </row>
    <row r="14" spans="1:12" ht="47.25" customHeight="1">
      <c r="A14" s="96" t="s">
        <v>149</v>
      </c>
      <c r="B14" s="89" t="s">
        <v>150</v>
      </c>
      <c r="C14" s="89" t="s">
        <v>141</v>
      </c>
      <c r="D14" s="89" t="s">
        <v>142</v>
      </c>
      <c r="E14" s="84" t="s">
        <v>146</v>
      </c>
      <c r="F14" s="84" t="s">
        <v>201</v>
      </c>
      <c r="G14" s="87" t="s">
        <v>200</v>
      </c>
      <c r="H14" s="87" t="s">
        <v>200</v>
      </c>
      <c r="I14" s="87" t="s">
        <v>200</v>
      </c>
      <c r="J14" s="92">
        <v>10000</v>
      </c>
      <c r="K14" s="92">
        <v>10000</v>
      </c>
      <c r="L14" s="92">
        <v>10000</v>
      </c>
    </row>
    <row r="15" spans="1:12" ht="23.25" customHeight="1">
      <c r="A15" s="97"/>
      <c r="B15" s="82"/>
      <c r="C15" s="81"/>
      <c r="D15" s="90"/>
      <c r="E15" s="85"/>
      <c r="F15" s="86"/>
      <c r="G15" s="88"/>
      <c r="H15" s="88"/>
      <c r="I15" s="88"/>
      <c r="J15" s="93"/>
      <c r="K15" s="93"/>
      <c r="L15" s="93"/>
    </row>
    <row r="16" spans="1:12" ht="120.75" customHeight="1">
      <c r="A16" s="97"/>
      <c r="B16" s="57" t="s">
        <v>136</v>
      </c>
      <c r="C16" s="81"/>
      <c r="D16" s="52" t="s">
        <v>143</v>
      </c>
      <c r="E16" s="52" t="s">
        <v>147</v>
      </c>
      <c r="F16" s="55"/>
      <c r="G16" s="55"/>
      <c r="H16" s="55"/>
      <c r="I16" s="55"/>
      <c r="J16" s="56"/>
      <c r="K16" s="56"/>
      <c r="L16" s="56"/>
    </row>
    <row r="17" spans="1:12" ht="114" customHeight="1">
      <c r="A17" s="97"/>
      <c r="B17" s="58" t="s">
        <v>137</v>
      </c>
      <c r="C17" s="81"/>
      <c r="D17" s="53" t="s">
        <v>144</v>
      </c>
      <c r="E17" s="54"/>
      <c r="F17" s="55"/>
      <c r="G17" s="55"/>
      <c r="H17" s="55"/>
      <c r="I17" s="55"/>
      <c r="J17" s="56"/>
      <c r="K17" s="56"/>
      <c r="L17" s="56"/>
    </row>
    <row r="18" spans="1:12" ht="86.25" customHeight="1">
      <c r="A18" s="97"/>
      <c r="B18" s="52" t="s">
        <v>138</v>
      </c>
      <c r="C18" s="81"/>
      <c r="D18" s="52" t="s">
        <v>145</v>
      </c>
      <c r="E18" s="54"/>
      <c r="F18" s="55"/>
      <c r="G18" s="55"/>
      <c r="H18" s="55"/>
      <c r="I18" s="55"/>
      <c r="J18" s="56"/>
      <c r="K18" s="56"/>
      <c r="L18" s="56"/>
    </row>
    <row r="19" spans="1:12" ht="105" customHeight="1">
      <c r="A19" s="97"/>
      <c r="B19" s="58" t="s">
        <v>139</v>
      </c>
      <c r="C19" s="81"/>
      <c r="D19" s="54"/>
      <c r="E19" s="54"/>
      <c r="F19" s="55"/>
      <c r="G19" s="55"/>
      <c r="H19" s="55"/>
      <c r="I19" s="55"/>
      <c r="J19" s="56"/>
      <c r="K19" s="56"/>
      <c r="L19" s="56"/>
    </row>
    <row r="20" spans="1:12" ht="136.5" customHeight="1">
      <c r="A20" s="97"/>
      <c r="B20" s="52" t="s">
        <v>140</v>
      </c>
      <c r="C20" s="81"/>
      <c r="D20" s="54"/>
      <c r="E20" s="54"/>
      <c r="F20" s="55"/>
      <c r="G20" s="55"/>
      <c r="H20" s="55"/>
      <c r="I20" s="55"/>
      <c r="J20" s="56"/>
      <c r="K20" s="56"/>
      <c r="L20" s="56"/>
    </row>
    <row r="21" spans="1:12" ht="144" customHeight="1">
      <c r="A21" s="60" t="s">
        <v>152</v>
      </c>
      <c r="B21" s="61" t="s">
        <v>151</v>
      </c>
      <c r="C21" s="43" t="s">
        <v>153</v>
      </c>
      <c r="D21" s="49" t="s">
        <v>154</v>
      </c>
      <c r="E21" s="78" t="s">
        <v>146</v>
      </c>
      <c r="F21" s="73" t="s">
        <v>197</v>
      </c>
      <c r="G21" s="44">
        <v>2</v>
      </c>
      <c r="H21" s="44"/>
      <c r="I21" s="44"/>
      <c r="J21" s="40"/>
      <c r="K21" s="40"/>
      <c r="L21" s="40"/>
    </row>
    <row r="22" spans="1:12" ht="409.5" customHeight="1">
      <c r="A22" s="63" t="s">
        <v>156</v>
      </c>
      <c r="B22" s="61" t="s">
        <v>155</v>
      </c>
      <c r="C22" s="62" t="s">
        <v>141</v>
      </c>
      <c r="D22" s="43" t="s">
        <v>157</v>
      </c>
      <c r="E22" s="44" t="s">
        <v>146</v>
      </c>
      <c r="F22" s="44" t="s">
        <v>198</v>
      </c>
      <c r="G22" s="69">
        <v>1</v>
      </c>
      <c r="H22" s="69">
        <v>1</v>
      </c>
      <c r="I22" s="69">
        <v>1</v>
      </c>
      <c r="J22" s="51">
        <v>11600</v>
      </c>
      <c r="K22" s="51">
        <v>12000</v>
      </c>
      <c r="L22" s="51">
        <v>12000</v>
      </c>
    </row>
    <row r="23" spans="1:12" ht="151.5" customHeight="1">
      <c r="A23" s="63" t="s">
        <v>158</v>
      </c>
      <c r="B23" s="61" t="s">
        <v>159</v>
      </c>
      <c r="C23" s="62"/>
      <c r="D23" s="81" t="s">
        <v>167</v>
      </c>
      <c r="E23" s="64"/>
      <c r="F23" s="50"/>
      <c r="G23" s="50"/>
      <c r="H23" s="50"/>
      <c r="I23" s="50"/>
      <c r="J23" s="51"/>
      <c r="K23" s="51"/>
      <c r="L23" s="51"/>
    </row>
    <row r="24" spans="1:12" ht="114" customHeight="1">
      <c r="A24" s="63" t="s">
        <v>161</v>
      </c>
      <c r="B24" s="43" t="s">
        <v>160</v>
      </c>
      <c r="C24" s="65"/>
      <c r="D24" s="82"/>
      <c r="E24" s="66"/>
      <c r="F24" s="44"/>
      <c r="G24" s="44"/>
      <c r="H24" s="44"/>
      <c r="I24" s="44"/>
      <c r="J24" s="40"/>
      <c r="K24" s="40"/>
      <c r="L24" s="40"/>
    </row>
    <row r="25" spans="1:12" ht="75" customHeight="1">
      <c r="A25" s="63" t="s">
        <v>162</v>
      </c>
      <c r="B25" s="43" t="s">
        <v>163</v>
      </c>
      <c r="C25" s="65"/>
      <c r="D25" s="82"/>
      <c r="E25" s="66"/>
      <c r="F25" s="44"/>
      <c r="G25" s="44"/>
      <c r="H25" s="44"/>
      <c r="I25" s="44"/>
      <c r="J25" s="40"/>
      <c r="K25" s="40"/>
      <c r="L25" s="40"/>
    </row>
    <row r="26" spans="1:12" ht="159.75" customHeight="1">
      <c r="A26" s="63" t="s">
        <v>164</v>
      </c>
      <c r="B26" s="43" t="s">
        <v>165</v>
      </c>
      <c r="C26" s="65"/>
      <c r="D26" s="82"/>
      <c r="E26" s="80"/>
      <c r="F26" s="44"/>
      <c r="G26" s="44"/>
      <c r="H26" s="44"/>
      <c r="I26" s="44"/>
      <c r="J26" s="40"/>
      <c r="K26" s="40"/>
      <c r="L26" s="40"/>
    </row>
    <row r="27" spans="1:12" ht="90.75" customHeight="1">
      <c r="A27" s="63" t="s">
        <v>166</v>
      </c>
      <c r="B27" s="43" t="s">
        <v>168</v>
      </c>
      <c r="C27" s="62" t="s">
        <v>169</v>
      </c>
      <c r="D27" s="83"/>
      <c r="E27" s="44" t="s">
        <v>170</v>
      </c>
      <c r="F27" s="66"/>
      <c r="G27" s="44"/>
      <c r="H27" s="44"/>
      <c r="I27" s="44"/>
      <c r="J27" s="40"/>
      <c r="K27" s="40"/>
      <c r="L27" s="40"/>
    </row>
    <row r="28" spans="1:12" ht="409.5" customHeight="1">
      <c r="A28" s="63" t="s">
        <v>171</v>
      </c>
      <c r="B28" s="43" t="s">
        <v>202</v>
      </c>
      <c r="C28" s="65" t="s">
        <v>172</v>
      </c>
      <c r="D28" s="59" t="s">
        <v>173</v>
      </c>
      <c r="E28" s="64" t="s">
        <v>174</v>
      </c>
      <c r="F28" s="44" t="s">
        <v>196</v>
      </c>
      <c r="G28" s="44" t="s">
        <v>195</v>
      </c>
      <c r="H28" s="44" t="s">
        <v>195</v>
      </c>
      <c r="I28" s="44" t="s">
        <v>195</v>
      </c>
      <c r="J28" s="40">
        <v>8320</v>
      </c>
      <c r="K28" s="40">
        <v>8970</v>
      </c>
      <c r="L28" s="40">
        <v>10050</v>
      </c>
    </row>
    <row r="29" spans="1:12" ht="137.25" customHeight="1">
      <c r="A29" s="63" t="s">
        <v>175</v>
      </c>
      <c r="B29" s="43" t="s">
        <v>176</v>
      </c>
      <c r="C29" s="65" t="s">
        <v>177</v>
      </c>
      <c r="D29" s="59" t="s">
        <v>178</v>
      </c>
      <c r="E29" s="66" t="s">
        <v>174</v>
      </c>
      <c r="F29" s="44" t="s">
        <v>199</v>
      </c>
      <c r="G29" s="27">
        <v>1</v>
      </c>
      <c r="H29" s="27">
        <v>1</v>
      </c>
      <c r="I29" s="27">
        <v>1</v>
      </c>
      <c r="J29" s="40"/>
      <c r="K29" s="40"/>
      <c r="L29" s="40"/>
    </row>
    <row r="30" spans="1:12" ht="158.25" customHeight="1">
      <c r="A30" s="63" t="s">
        <v>180</v>
      </c>
      <c r="B30" s="43" t="s">
        <v>179</v>
      </c>
      <c r="C30" s="65" t="s">
        <v>182</v>
      </c>
      <c r="D30" s="59" t="s">
        <v>181</v>
      </c>
      <c r="E30" s="66" t="s">
        <v>146</v>
      </c>
      <c r="F30" s="44" t="s">
        <v>203</v>
      </c>
      <c r="G30" s="44"/>
      <c r="H30" s="44"/>
      <c r="I30" s="44"/>
      <c r="J30" s="40"/>
      <c r="K30" s="40"/>
      <c r="L30" s="40"/>
    </row>
    <row r="31" spans="1:12" ht="198" customHeight="1">
      <c r="A31" s="63" t="s">
        <v>184</v>
      </c>
      <c r="B31" s="43" t="s">
        <v>183</v>
      </c>
      <c r="C31" s="65" t="s">
        <v>185</v>
      </c>
      <c r="D31" s="59" t="s">
        <v>186</v>
      </c>
      <c r="E31" s="66" t="s">
        <v>146</v>
      </c>
      <c r="F31" s="44" t="s">
        <v>210</v>
      </c>
      <c r="G31" s="44"/>
      <c r="H31" s="44"/>
      <c r="I31" s="44"/>
      <c r="J31" s="40"/>
      <c r="K31" s="40"/>
      <c r="L31" s="40"/>
    </row>
    <row r="32" spans="1:12" ht="144.75" customHeight="1">
      <c r="A32" s="63" t="s">
        <v>207</v>
      </c>
      <c r="B32" s="43" t="s">
        <v>209</v>
      </c>
      <c r="C32" s="65" t="s">
        <v>208</v>
      </c>
      <c r="D32" s="59" t="s">
        <v>173</v>
      </c>
      <c r="E32" s="66" t="s">
        <v>146</v>
      </c>
      <c r="F32" s="44" t="s">
        <v>211</v>
      </c>
      <c r="G32" s="44" t="s">
        <v>212</v>
      </c>
      <c r="H32" s="44" t="s">
        <v>212</v>
      </c>
      <c r="I32" s="44" t="s">
        <v>212</v>
      </c>
      <c r="J32" s="40">
        <v>5000</v>
      </c>
      <c r="K32" s="40">
        <v>5000</v>
      </c>
      <c r="L32" s="40">
        <v>5000</v>
      </c>
    </row>
    <row r="33" spans="1:12" ht="132.75" customHeight="1">
      <c r="A33" s="11" t="s">
        <v>81</v>
      </c>
      <c r="B33" s="3" t="s">
        <v>16</v>
      </c>
      <c r="C33" s="3" t="s">
        <v>17</v>
      </c>
      <c r="D33" s="50" t="s">
        <v>18</v>
      </c>
      <c r="E33" s="44" t="s">
        <v>19</v>
      </c>
      <c r="F33" s="4" t="s">
        <v>20</v>
      </c>
      <c r="G33" s="4">
        <v>36.5</v>
      </c>
      <c r="H33" s="4"/>
      <c r="I33" s="4"/>
      <c r="J33" s="67">
        <v>46000</v>
      </c>
      <c r="K33" s="40"/>
      <c r="L33" s="10"/>
    </row>
    <row r="34" spans="1:12" s="75" customFormat="1" ht="111.75" customHeight="1">
      <c r="A34" s="19" t="s">
        <v>21</v>
      </c>
      <c r="B34" s="18" t="s">
        <v>204</v>
      </c>
      <c r="C34" s="18" t="s">
        <v>122</v>
      </c>
      <c r="D34" s="79" t="s">
        <v>221</v>
      </c>
      <c r="E34" s="19" t="s">
        <v>222</v>
      </c>
      <c r="F34" s="23" t="s">
        <v>223</v>
      </c>
      <c r="G34" s="19"/>
      <c r="H34" s="19"/>
      <c r="I34" s="19"/>
      <c r="J34" s="68"/>
      <c r="K34" s="68"/>
      <c r="L34" s="68"/>
    </row>
    <row r="35" spans="1:12" ht="184.5" customHeight="1">
      <c r="A35" s="12" t="s">
        <v>82</v>
      </c>
      <c r="B35" s="3" t="s">
        <v>22</v>
      </c>
      <c r="C35" s="3" t="s">
        <v>23</v>
      </c>
      <c r="D35" s="44" t="s">
        <v>18</v>
      </c>
      <c r="E35" s="44" t="s">
        <v>76</v>
      </c>
      <c r="F35" s="7" t="s">
        <v>24</v>
      </c>
      <c r="G35" s="4" t="s">
        <v>25</v>
      </c>
      <c r="H35" s="4" t="s">
        <v>25</v>
      </c>
      <c r="I35" s="44" t="s">
        <v>25</v>
      </c>
      <c r="J35" s="70">
        <v>770</v>
      </c>
      <c r="K35" s="70">
        <v>840</v>
      </c>
      <c r="L35" s="10"/>
    </row>
    <row r="36" spans="1:12" ht="131.25" customHeight="1">
      <c r="A36" s="41" t="s">
        <v>83</v>
      </c>
      <c r="B36" s="42" t="s">
        <v>26</v>
      </c>
      <c r="C36" s="43" t="s">
        <v>27</v>
      </c>
      <c r="D36" s="44" t="s">
        <v>18</v>
      </c>
      <c r="E36" s="44" t="s">
        <v>28</v>
      </c>
      <c r="F36" s="23" t="s">
        <v>187</v>
      </c>
      <c r="G36" s="19">
        <v>100</v>
      </c>
      <c r="H36" s="19">
        <v>100</v>
      </c>
      <c r="I36" s="45"/>
      <c r="J36" s="70">
        <v>59</v>
      </c>
      <c r="K36" s="70">
        <v>62.4</v>
      </c>
      <c r="L36" s="40"/>
    </row>
    <row r="37" spans="1:12" ht="121.5" customHeight="1">
      <c r="A37" s="12" t="s">
        <v>84</v>
      </c>
      <c r="B37" s="3" t="s">
        <v>29</v>
      </c>
      <c r="C37" s="3" t="s">
        <v>105</v>
      </c>
      <c r="D37" s="4" t="s">
        <v>18</v>
      </c>
      <c r="E37" s="4" t="s">
        <v>28</v>
      </c>
      <c r="F37" s="43" t="s">
        <v>188</v>
      </c>
      <c r="G37" s="4">
        <v>0.1</v>
      </c>
      <c r="H37" s="4">
        <v>0.1</v>
      </c>
      <c r="I37" s="4"/>
      <c r="J37" s="10">
        <v>216.2</v>
      </c>
      <c r="K37" s="10">
        <v>228.4</v>
      </c>
      <c r="L37" s="10"/>
    </row>
    <row r="38" spans="1:12" ht="191.25" customHeight="1">
      <c r="A38" s="7" t="s">
        <v>30</v>
      </c>
      <c r="B38" s="14" t="s">
        <v>132</v>
      </c>
      <c r="C38" s="43" t="s">
        <v>189</v>
      </c>
      <c r="D38" s="4" t="s">
        <v>18</v>
      </c>
      <c r="E38" s="4" t="s">
        <v>28</v>
      </c>
      <c r="F38" s="7" t="s">
        <v>31</v>
      </c>
      <c r="G38" s="4">
        <v>5.5</v>
      </c>
      <c r="H38" s="4">
        <v>5.5</v>
      </c>
      <c r="I38" s="4">
        <v>5.5</v>
      </c>
      <c r="J38" s="10">
        <v>9.3000000000000007</v>
      </c>
      <c r="K38" s="10">
        <v>9.8000000000000007</v>
      </c>
      <c r="L38" s="10">
        <v>10.3</v>
      </c>
    </row>
    <row r="39" spans="1:12" ht="124.5" customHeight="1">
      <c r="A39" s="23" t="s">
        <v>85</v>
      </c>
      <c r="B39" s="23" t="s">
        <v>190</v>
      </c>
      <c r="C39" s="23" t="s">
        <v>191</v>
      </c>
      <c r="D39" s="19" t="s">
        <v>18</v>
      </c>
      <c r="E39" s="19" t="s">
        <v>28</v>
      </c>
      <c r="F39" s="23" t="s">
        <v>31</v>
      </c>
      <c r="G39" s="19">
        <v>5.5</v>
      </c>
      <c r="H39" s="19">
        <v>5.5</v>
      </c>
      <c r="I39" s="19">
        <v>5.5</v>
      </c>
      <c r="J39" s="68">
        <v>396</v>
      </c>
      <c r="K39" s="68">
        <v>401.5</v>
      </c>
      <c r="L39" s="68">
        <v>407</v>
      </c>
    </row>
    <row r="40" spans="1:12" ht="120">
      <c r="A40" s="24" t="s">
        <v>86</v>
      </c>
      <c r="B40" s="23" t="s">
        <v>32</v>
      </c>
      <c r="C40" s="23" t="s">
        <v>33</v>
      </c>
      <c r="D40" s="19" t="s">
        <v>34</v>
      </c>
      <c r="E40" s="19" t="s">
        <v>35</v>
      </c>
      <c r="F40" s="19" t="s">
        <v>36</v>
      </c>
      <c r="G40" s="19" t="s">
        <v>37</v>
      </c>
      <c r="H40" s="18" t="s">
        <v>37</v>
      </c>
      <c r="I40" s="18" t="s">
        <v>37</v>
      </c>
      <c r="J40" s="68">
        <v>3</v>
      </c>
      <c r="K40" s="68">
        <v>3</v>
      </c>
      <c r="L40" s="68">
        <v>3</v>
      </c>
    </row>
    <row r="41" spans="1:12" ht="111.75" customHeight="1">
      <c r="A41" s="20" t="s">
        <v>192</v>
      </c>
      <c r="B41" s="43" t="s">
        <v>193</v>
      </c>
      <c r="C41" s="7" t="s">
        <v>38</v>
      </c>
      <c r="D41" s="44" t="s">
        <v>194</v>
      </c>
      <c r="E41" s="4" t="s">
        <v>28</v>
      </c>
      <c r="F41" s="4" t="s">
        <v>40</v>
      </c>
      <c r="G41" s="4">
        <v>2</v>
      </c>
      <c r="H41" s="4">
        <v>2</v>
      </c>
      <c r="I41" s="4">
        <v>2</v>
      </c>
      <c r="J41" s="10">
        <v>100</v>
      </c>
      <c r="K41" s="10">
        <v>100</v>
      </c>
      <c r="L41" s="10">
        <v>100</v>
      </c>
    </row>
    <row r="42" spans="1:12">
      <c r="A42" s="98"/>
      <c r="B42" s="98"/>
      <c r="C42" s="94" t="s">
        <v>41</v>
      </c>
      <c r="D42" s="94"/>
      <c r="E42" s="94"/>
      <c r="F42" s="94"/>
      <c r="G42" s="94"/>
      <c r="H42" s="94"/>
      <c r="I42" s="94"/>
      <c r="J42" s="94"/>
      <c r="K42" s="94"/>
      <c r="L42" s="94"/>
    </row>
    <row r="43" spans="1:12">
      <c r="A43" s="16"/>
      <c r="B43" s="16"/>
      <c r="C43" s="8"/>
      <c r="D43" s="8"/>
      <c r="E43" s="8"/>
      <c r="F43" s="8"/>
      <c r="G43" s="8"/>
      <c r="H43" s="8"/>
      <c r="I43" s="8"/>
      <c r="J43" s="72">
        <f>J44+J45+J46+J47+J48+J49+J50+J51+J52+J53+J54+J55+J56+J57+J58+J59+J60</f>
        <v>51854.700000000004</v>
      </c>
      <c r="K43" s="72">
        <f>K44+K45+K46+K47+K48+K49+K50+K51+K52+K53+K54+K55+K56+K57+K58+K59+K60</f>
        <v>35033.199999999997</v>
      </c>
      <c r="L43" s="72">
        <f>L44+L45+L46+L47+L48+L49+L50+L51+L52+L53+L54+L55+L56+L57+L58+L59+L60</f>
        <v>35083.199999999997</v>
      </c>
    </row>
    <row r="44" spans="1:12" ht="107.25" customHeight="1">
      <c r="A44" s="12" t="s">
        <v>87</v>
      </c>
      <c r="B44" s="3" t="s">
        <v>42</v>
      </c>
      <c r="C44" s="3" t="s">
        <v>43</v>
      </c>
      <c r="D44" s="4" t="s">
        <v>44</v>
      </c>
      <c r="E44" s="4" t="s">
        <v>28</v>
      </c>
      <c r="F44" s="4" t="s">
        <v>45</v>
      </c>
      <c r="G44" s="4">
        <v>1</v>
      </c>
      <c r="H44" s="4">
        <v>1</v>
      </c>
      <c r="I44" s="4">
        <v>1</v>
      </c>
      <c r="J44" s="9">
        <v>30000</v>
      </c>
      <c r="K44" s="9">
        <v>30000</v>
      </c>
      <c r="L44" s="9">
        <v>30000</v>
      </c>
    </row>
    <row r="45" spans="1:12" ht="192.75" customHeight="1">
      <c r="A45" s="17" t="s">
        <v>88</v>
      </c>
      <c r="B45" s="18" t="s">
        <v>107</v>
      </c>
      <c r="C45" s="18" t="s">
        <v>46</v>
      </c>
      <c r="D45" s="19" t="s">
        <v>108</v>
      </c>
      <c r="E45" s="19" t="s">
        <v>28</v>
      </c>
      <c r="F45" s="19" t="s">
        <v>47</v>
      </c>
      <c r="G45" s="19">
        <v>3</v>
      </c>
      <c r="H45" s="19">
        <v>3</v>
      </c>
      <c r="I45" s="19">
        <v>3</v>
      </c>
      <c r="J45" s="35">
        <v>2100</v>
      </c>
      <c r="K45" s="35">
        <v>2200</v>
      </c>
      <c r="L45" s="36">
        <v>2200</v>
      </c>
    </row>
    <row r="46" spans="1:12" ht="181.5" customHeight="1">
      <c r="A46" s="17" t="s">
        <v>89</v>
      </c>
      <c r="B46" s="3" t="s">
        <v>48</v>
      </c>
      <c r="C46" s="13" t="s">
        <v>129</v>
      </c>
      <c r="D46" s="4" t="s">
        <v>77</v>
      </c>
      <c r="E46" s="4" t="s">
        <v>28</v>
      </c>
      <c r="F46" s="4" t="s">
        <v>49</v>
      </c>
      <c r="G46" s="4">
        <v>3</v>
      </c>
      <c r="H46" s="4">
        <v>3</v>
      </c>
      <c r="I46" s="4">
        <v>3</v>
      </c>
      <c r="J46" s="9">
        <v>2000</v>
      </c>
      <c r="K46" s="37">
        <v>2000</v>
      </c>
      <c r="L46" s="37">
        <v>2000</v>
      </c>
    </row>
    <row r="47" spans="1:12" ht="120.75" customHeight="1">
      <c r="A47" s="17" t="s">
        <v>90</v>
      </c>
      <c r="B47" s="3" t="s">
        <v>50</v>
      </c>
      <c r="C47" s="3" t="s">
        <v>102</v>
      </c>
      <c r="D47" s="4" t="s">
        <v>91</v>
      </c>
      <c r="E47" s="4" t="s">
        <v>111</v>
      </c>
      <c r="F47" s="4" t="s">
        <v>49</v>
      </c>
      <c r="G47" s="4">
        <v>0.2</v>
      </c>
      <c r="H47" s="4"/>
      <c r="I47" s="4"/>
      <c r="J47" s="30">
        <f>10296+305.9</f>
        <v>10601.9</v>
      </c>
      <c r="K47" s="9"/>
      <c r="L47" s="9"/>
    </row>
    <row r="48" spans="1:12" ht="396" customHeight="1">
      <c r="A48" s="20" t="s">
        <v>92</v>
      </c>
      <c r="B48" s="21" t="s">
        <v>104</v>
      </c>
      <c r="C48" s="14" t="s">
        <v>127</v>
      </c>
      <c r="D48" s="15" t="s">
        <v>128</v>
      </c>
      <c r="E48" s="19" t="s">
        <v>28</v>
      </c>
      <c r="F48" s="15" t="s">
        <v>52</v>
      </c>
      <c r="G48" s="4"/>
      <c r="H48" s="4"/>
      <c r="I48" s="4"/>
      <c r="J48" s="31">
        <f>533.2+250+69.6</f>
        <v>852.80000000000007</v>
      </c>
      <c r="K48" s="31">
        <f>533.2+300</f>
        <v>833.2</v>
      </c>
      <c r="L48" s="31">
        <f>533.2+350</f>
        <v>883.2</v>
      </c>
    </row>
    <row r="49" spans="1:12" ht="148.5" customHeight="1">
      <c r="A49" s="6" t="s">
        <v>93</v>
      </c>
      <c r="B49" s="7" t="s">
        <v>53</v>
      </c>
      <c r="C49" s="7" t="s">
        <v>54</v>
      </c>
      <c r="D49" s="4" t="s">
        <v>96</v>
      </c>
      <c r="E49" s="22" t="s">
        <v>28</v>
      </c>
      <c r="F49" s="4" t="s">
        <v>55</v>
      </c>
      <c r="G49" s="4">
        <v>3</v>
      </c>
      <c r="H49" s="4">
        <v>1</v>
      </c>
      <c r="I49" s="4">
        <v>1</v>
      </c>
      <c r="J49" s="32"/>
      <c r="K49" s="9"/>
      <c r="L49" s="9"/>
    </row>
    <row r="50" spans="1:12" ht="146.25" customHeight="1">
      <c r="A50" s="20" t="s">
        <v>94</v>
      </c>
      <c r="B50" s="22" t="s">
        <v>113</v>
      </c>
      <c r="C50" s="23" t="s">
        <v>56</v>
      </c>
      <c r="D50" s="19" t="s">
        <v>112</v>
      </c>
      <c r="E50" s="23" t="s">
        <v>28</v>
      </c>
      <c r="F50" s="38" t="s">
        <v>57</v>
      </c>
      <c r="G50" s="14"/>
      <c r="H50" s="14"/>
      <c r="I50" s="14"/>
      <c r="J50" s="32"/>
      <c r="K50" s="9"/>
      <c r="L50" s="9"/>
    </row>
    <row r="51" spans="1:12" ht="86.25" customHeight="1">
      <c r="A51" s="24" t="s">
        <v>95</v>
      </c>
      <c r="B51" s="22" t="s">
        <v>58</v>
      </c>
      <c r="C51" s="22" t="s">
        <v>59</v>
      </c>
      <c r="D51" s="19" t="s">
        <v>226</v>
      </c>
      <c r="E51" s="19" t="s">
        <v>114</v>
      </c>
      <c r="F51" s="19" t="s">
        <v>116</v>
      </c>
      <c r="G51" s="19">
        <v>0.1</v>
      </c>
      <c r="H51" s="22"/>
      <c r="I51" s="22"/>
      <c r="J51" s="29">
        <v>1500</v>
      </c>
      <c r="K51" s="33"/>
      <c r="L51" s="34"/>
    </row>
    <row r="52" spans="1:12" ht="169.5" customHeight="1">
      <c r="A52" s="25" t="s">
        <v>97</v>
      </c>
      <c r="B52" s="3" t="s">
        <v>109</v>
      </c>
      <c r="C52" s="26" t="s">
        <v>110</v>
      </c>
      <c r="D52" s="44" t="s">
        <v>225</v>
      </c>
      <c r="E52" s="22" t="s">
        <v>115</v>
      </c>
      <c r="F52" s="4" t="s">
        <v>117</v>
      </c>
      <c r="G52" s="27">
        <v>0.05</v>
      </c>
      <c r="H52" s="7"/>
      <c r="I52" s="7"/>
      <c r="J52" s="9">
        <v>4800</v>
      </c>
      <c r="K52" s="9"/>
      <c r="L52" s="9"/>
    </row>
    <row r="53" spans="1:12" s="75" customFormat="1" ht="170.25" customHeight="1">
      <c r="A53" s="23" t="s">
        <v>98</v>
      </c>
      <c r="B53" s="18" t="s">
        <v>118</v>
      </c>
      <c r="C53" s="18" t="s">
        <v>61</v>
      </c>
      <c r="D53" s="19" t="s">
        <v>224</v>
      </c>
      <c r="E53" s="23" t="s">
        <v>62</v>
      </c>
      <c r="F53" s="18" t="s">
        <v>119</v>
      </c>
      <c r="G53" s="19">
        <v>1</v>
      </c>
      <c r="H53" s="19">
        <v>1</v>
      </c>
      <c r="I53" s="19">
        <v>1</v>
      </c>
      <c r="J53" s="33">
        <v>0</v>
      </c>
      <c r="K53" s="33">
        <v>0</v>
      </c>
      <c r="L53" s="33"/>
    </row>
    <row r="54" spans="1:12" s="75" customFormat="1" ht="39" customHeight="1">
      <c r="A54" s="23" t="s">
        <v>124</v>
      </c>
      <c r="B54" s="28" t="s">
        <v>99</v>
      </c>
      <c r="C54" s="18" t="s">
        <v>121</v>
      </c>
      <c r="D54" s="19" t="s">
        <v>60</v>
      </c>
      <c r="E54" s="23" t="s">
        <v>51</v>
      </c>
      <c r="F54" s="18" t="s">
        <v>120</v>
      </c>
      <c r="G54" s="19"/>
      <c r="H54" s="19"/>
      <c r="I54" s="19"/>
      <c r="J54" s="33"/>
      <c r="K54" s="33"/>
      <c r="L54" s="33"/>
    </row>
    <row r="55" spans="1:12" s="75" customFormat="1" ht="81.75" customHeight="1">
      <c r="A55" s="23" t="s">
        <v>125</v>
      </c>
      <c r="B55" s="28" t="s">
        <v>123</v>
      </c>
      <c r="C55" s="18" t="s">
        <v>122</v>
      </c>
      <c r="D55" s="19" t="s">
        <v>39</v>
      </c>
      <c r="E55" s="23" t="s">
        <v>51</v>
      </c>
      <c r="F55" s="18" t="s">
        <v>63</v>
      </c>
      <c r="G55" s="19"/>
      <c r="H55" s="19"/>
      <c r="I55" s="19"/>
      <c r="J55" s="33"/>
      <c r="K55" s="33"/>
      <c r="L55" s="33"/>
    </row>
    <row r="56" spans="1:12" s="75" customFormat="1" ht="78" customHeight="1">
      <c r="A56" s="76" t="s">
        <v>126</v>
      </c>
      <c r="B56" s="28" t="s">
        <v>64</v>
      </c>
      <c r="C56" s="77"/>
      <c r="D56" s="19" t="s">
        <v>60</v>
      </c>
      <c r="E56" s="23" t="s">
        <v>51</v>
      </c>
      <c r="F56" s="18" t="s">
        <v>63</v>
      </c>
      <c r="G56" s="19"/>
      <c r="H56" s="19"/>
      <c r="I56" s="19"/>
      <c r="J56" s="33"/>
      <c r="K56" s="33"/>
      <c r="L56" s="33"/>
    </row>
    <row r="57" spans="1:12" s="75" customFormat="1" ht="369.75" customHeight="1">
      <c r="A57" s="76" t="s">
        <v>213</v>
      </c>
      <c r="B57" s="28" t="s">
        <v>130</v>
      </c>
      <c r="C57" s="77"/>
      <c r="D57" s="19" t="s">
        <v>60</v>
      </c>
      <c r="E57" s="23" t="s">
        <v>51</v>
      </c>
      <c r="F57" s="18" t="s">
        <v>63</v>
      </c>
      <c r="G57" s="19"/>
      <c r="H57" s="19"/>
      <c r="I57" s="19"/>
      <c r="J57" s="33"/>
      <c r="K57" s="33"/>
      <c r="L57" s="33"/>
    </row>
    <row r="58" spans="1:12" s="75" customFormat="1" ht="288.75" customHeight="1">
      <c r="A58" s="23" t="s">
        <v>214</v>
      </c>
      <c r="B58" s="28" t="s">
        <v>220</v>
      </c>
      <c r="C58" s="77"/>
      <c r="D58" s="19" t="s">
        <v>134</v>
      </c>
      <c r="E58" s="23" t="s">
        <v>51</v>
      </c>
      <c r="F58" s="18" t="s">
        <v>63</v>
      </c>
      <c r="G58" s="19"/>
      <c r="H58" s="19"/>
      <c r="I58" s="19"/>
      <c r="J58" s="19"/>
      <c r="K58" s="19"/>
      <c r="L58" s="19"/>
    </row>
    <row r="59" spans="1:12" s="75" customFormat="1" ht="39" customHeight="1">
      <c r="A59" s="23" t="s">
        <v>215</v>
      </c>
      <c r="B59" s="28" t="s">
        <v>65</v>
      </c>
      <c r="C59" s="77"/>
      <c r="D59" s="19" t="s">
        <v>134</v>
      </c>
      <c r="E59" s="23" t="s">
        <v>51</v>
      </c>
      <c r="F59" s="18" t="s">
        <v>63</v>
      </c>
      <c r="G59" s="19"/>
      <c r="H59" s="19"/>
      <c r="I59" s="19"/>
      <c r="J59" s="19"/>
      <c r="K59" s="19"/>
      <c r="L59" s="19"/>
    </row>
    <row r="60" spans="1:12" s="75" customFormat="1" ht="218.25" customHeight="1">
      <c r="A60" s="24" t="s">
        <v>217</v>
      </c>
      <c r="B60" s="28" t="s">
        <v>133</v>
      </c>
      <c r="C60" s="77"/>
      <c r="D60" s="19" t="s">
        <v>218</v>
      </c>
      <c r="E60" s="23" t="s">
        <v>51</v>
      </c>
      <c r="F60" s="18" t="s">
        <v>63</v>
      </c>
      <c r="G60" s="19"/>
      <c r="H60" s="19"/>
      <c r="I60" s="19"/>
      <c r="J60" s="19"/>
      <c r="K60" s="19"/>
      <c r="L60" s="19"/>
    </row>
    <row r="61" spans="1:12" ht="28.5" customHeight="1">
      <c r="A61" s="43" t="s">
        <v>216</v>
      </c>
      <c r="B61" s="7"/>
      <c r="C61" s="94" t="s">
        <v>66</v>
      </c>
      <c r="D61" s="94"/>
      <c r="E61" s="94"/>
      <c r="F61" s="94"/>
      <c r="G61" s="94"/>
      <c r="H61" s="94"/>
      <c r="I61" s="94"/>
      <c r="J61" s="94"/>
      <c r="K61" s="94"/>
      <c r="L61" s="94"/>
    </row>
    <row r="62" spans="1:12" ht="122.25" customHeight="1">
      <c r="A62" s="6" t="s">
        <v>100</v>
      </c>
      <c r="B62" s="7" t="s">
        <v>67</v>
      </c>
      <c r="C62" s="3"/>
      <c r="D62" s="4" t="s">
        <v>68</v>
      </c>
      <c r="E62" s="7"/>
      <c r="F62" s="7" t="s">
        <v>69</v>
      </c>
      <c r="G62" s="4" t="s">
        <v>70</v>
      </c>
      <c r="H62" s="4" t="s">
        <v>70</v>
      </c>
      <c r="I62" s="4" t="s">
        <v>70</v>
      </c>
      <c r="J62" s="7"/>
      <c r="K62" s="4"/>
      <c r="L62" s="4"/>
    </row>
    <row r="63" spans="1:12" ht="136.5" customHeight="1">
      <c r="A63" s="6" t="s">
        <v>101</v>
      </c>
      <c r="B63" s="7" t="s">
        <v>71</v>
      </c>
      <c r="C63" s="3"/>
      <c r="D63" s="4" t="s">
        <v>68</v>
      </c>
      <c r="E63" s="7"/>
      <c r="F63" s="7" t="s">
        <v>72</v>
      </c>
      <c r="G63" s="4" t="s">
        <v>73</v>
      </c>
      <c r="H63" s="4" t="s">
        <v>73</v>
      </c>
      <c r="I63" s="4" t="s">
        <v>73</v>
      </c>
      <c r="J63" s="7"/>
      <c r="K63" s="4"/>
      <c r="L63" s="4"/>
    </row>
    <row r="64" spans="1:12" s="75" customFormat="1" ht="159.75" customHeight="1">
      <c r="A64" s="24" t="s">
        <v>103</v>
      </c>
      <c r="B64" s="23" t="s">
        <v>219</v>
      </c>
      <c r="C64" s="18"/>
      <c r="D64" s="19" t="s">
        <v>68</v>
      </c>
      <c r="E64" s="23"/>
      <c r="F64" s="18" t="s">
        <v>74</v>
      </c>
      <c r="G64" s="19" t="s">
        <v>75</v>
      </c>
      <c r="H64" s="19" t="s">
        <v>75</v>
      </c>
      <c r="I64" s="19" t="s">
        <v>75</v>
      </c>
      <c r="J64" s="23"/>
      <c r="K64" s="19"/>
      <c r="L64" s="19"/>
    </row>
  </sheetData>
  <mergeCells count="27">
    <mergeCell ref="C61:L61"/>
    <mergeCell ref="A6:K6"/>
    <mergeCell ref="C14:C20"/>
    <mergeCell ref="B14:B15"/>
    <mergeCell ref="A14:A20"/>
    <mergeCell ref="A42:B42"/>
    <mergeCell ref="C42:L42"/>
    <mergeCell ref="G9:I9"/>
    <mergeCell ref="J9:L9"/>
    <mergeCell ref="A12:B12"/>
    <mergeCell ref="C12:L12"/>
    <mergeCell ref="A9:A10"/>
    <mergeCell ref="B9:B10"/>
    <mergeCell ref="C9:C10"/>
    <mergeCell ref="D9:D10"/>
    <mergeCell ref="E9:E10"/>
    <mergeCell ref="F9:F10"/>
    <mergeCell ref="J14:J15"/>
    <mergeCell ref="K14:K15"/>
    <mergeCell ref="L14:L15"/>
    <mergeCell ref="I14:I15"/>
    <mergeCell ref="D23:D27"/>
    <mergeCell ref="E14:E15"/>
    <mergeCell ref="F14:F15"/>
    <mergeCell ref="G14:G15"/>
    <mergeCell ref="H14:H15"/>
    <mergeCell ref="D14:D15"/>
  </mergeCells>
  <hyperlinks>
    <hyperlink ref="B48" r:id="rId1" display="consultantplus://offline/ref=47E45379E0CA8A71C1090E93C8408A45140EB92DC914CA620D63DCDB8105A05046C86C5FB8AD90AE195CE4UFJFI"/>
  </hyperlinks>
  <pageMargins left="0.31496062992125984" right="0" top="0" bottom="0" header="0" footer="0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2015-02-16T10:58:52Z</dcterms:modified>
</cp:coreProperties>
</file>